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EF12BB15-1810-4AD0-9182-25746586F16A}" xr6:coauthVersionLast="47" xr6:coauthVersionMax="47" xr10:uidLastSave="{00000000-0000-0000-0000-000000000000}"/>
  <bookViews>
    <workbookView xWindow="3780" yWindow="345" windowWidth="29580" windowHeight="18690" tabRatio="720" xr2:uid="{00000000-000D-0000-FFFF-FFFF00000000}"/>
  </bookViews>
  <sheets>
    <sheet name="Textformeln" sheetId="6" r:id="rId1"/>
    <sheet name="Texte trennen" sheetId="4" r:id="rId2"/>
    <sheet name="Glaetten Verketten IstKtext" sheetId="2" r:id="rId3"/>
    <sheet name="Kostenträgerblatt" sheetId="3" r:id="rId4"/>
    <sheet name="Tendenzanzeige"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5" l="1"/>
  <c r="D31" i="5"/>
  <c r="D32" i="5"/>
  <c r="D33" i="5"/>
  <c r="D34" i="5"/>
  <c r="D35" i="5"/>
  <c r="D29" i="5"/>
  <c r="F24" i="3" l="1"/>
  <c r="I6" i="3"/>
  <c r="I7" i="3"/>
  <c r="D7" i="3"/>
  <c r="I9" i="3"/>
  <c r="D10" i="3"/>
  <c r="D11" i="3"/>
  <c r="I12" i="3"/>
  <c r="I13" i="3"/>
  <c r="I14" i="3"/>
  <c r="D13" i="3"/>
  <c r="I8" i="3"/>
  <c r="I16" i="3"/>
  <c r="I17" i="3"/>
  <c r="D8" i="3"/>
  <c r="D14" i="3"/>
  <c r="H6" i="3"/>
  <c r="H7" i="3"/>
  <c r="C7" i="3"/>
  <c r="H9" i="3"/>
  <c r="C10" i="3"/>
  <c r="C11" i="3"/>
  <c r="H12" i="3"/>
  <c r="H13" i="3"/>
  <c r="H14" i="3"/>
  <c r="C13" i="3"/>
  <c r="H8" i="3"/>
  <c r="H16" i="3"/>
  <c r="H17" i="3"/>
  <c r="C8" i="3"/>
  <c r="C14" i="3"/>
  <c r="I22" i="3"/>
  <c r="H22" i="3"/>
  <c r="F25" i="3"/>
  <c r="D15" i="3"/>
  <c r="D18" i="3"/>
  <c r="C15" i="3"/>
  <c r="C18" i="3"/>
  <c r="I11" i="3"/>
  <c r="I15" i="3"/>
  <c r="I18" i="3"/>
  <c r="H10" i="3"/>
  <c r="I10" i="3"/>
  <c r="I20" i="3"/>
  <c r="I19" i="3"/>
  <c r="I21" i="3"/>
  <c r="I23" i="3"/>
  <c r="H11" i="3"/>
  <c r="H15" i="3"/>
  <c r="H18" i="3"/>
  <c r="C20" i="3"/>
  <c r="C21" i="3"/>
  <c r="C23" i="3"/>
  <c r="C26" i="3"/>
  <c r="C19" i="3"/>
  <c r="D19" i="3"/>
  <c r="D21" i="3"/>
  <c r="D23" i="3"/>
  <c r="D26" i="3"/>
  <c r="D20" i="3"/>
  <c r="I25" i="3"/>
  <c r="H19" i="3"/>
  <c r="H20" i="3"/>
  <c r="H21" i="3"/>
  <c r="H23" i="3"/>
  <c r="I24" i="3"/>
  <c r="I26" i="3"/>
  <c r="H25" i="3"/>
  <c r="H24" i="3"/>
  <c r="H2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 authorId="0" shapeId="0" xr:uid="{00000000-0006-0000-0000-000001000000}">
      <text>
        <r>
          <rPr>
            <sz val="8"/>
            <color indexed="81"/>
            <rFont val="Tahoma"/>
          </rPr>
          <t xml:space="preserve">
Die Funktion </t>
        </r>
        <r>
          <rPr>
            <b/>
            <sz val="8"/>
            <color indexed="81"/>
            <rFont val="Tahoma"/>
            <family val="2"/>
          </rPr>
          <t>Verketten</t>
        </r>
        <r>
          <rPr>
            <sz val="8"/>
            <color indexed="81"/>
            <rFont val="Tahoma"/>
          </rPr>
          <t xml:space="preserve"> fügt Bis zu 30 Texte (Zellen) zusammen oder übernimmt zwischen zwei Strichpunkten Texteingaben wenn diese Eingabe von Text zwischen zwei Anführungszeichen erfolgt. Die Eingabe von z. B " " bewirkt bei der Verkettung das Einfügen eines Leerzeichens zwischen zwei Zeichenfolgen. Die Funktion hat folgenden Aufbau: 
</t>
        </r>
        <r>
          <rPr>
            <b/>
            <sz val="8"/>
            <color indexed="81"/>
            <rFont val="Tahoma"/>
            <family val="2"/>
          </rPr>
          <t xml:space="preserve">=VERKETTEN(Text1;Text2;….)
</t>
        </r>
        <r>
          <rPr>
            <sz val="8"/>
            <color indexed="81"/>
            <rFont val="Tahoma"/>
            <family val="2"/>
          </rPr>
          <t xml:space="preserve">
Die Funktion </t>
        </r>
        <r>
          <rPr>
            <b/>
            <sz val="8"/>
            <color indexed="81"/>
            <rFont val="Tahoma"/>
            <family val="2"/>
          </rPr>
          <t>Glätten</t>
        </r>
        <r>
          <rPr>
            <sz val="8"/>
            <color indexed="81"/>
            <rFont val="Tahoma"/>
            <family val="2"/>
          </rPr>
          <t xml:space="preserve"> löscht Leerzeichen in einem Text und hat folgenden Aufbau: 
</t>
        </r>
        <r>
          <rPr>
            <b/>
            <sz val="8"/>
            <color indexed="81"/>
            <rFont val="Tahoma"/>
            <family val="2"/>
          </rPr>
          <t>=GLÄTTEN(Text)</t>
        </r>
        <r>
          <rPr>
            <sz val="8"/>
            <color indexed="81"/>
            <rFont val="Tahoma"/>
            <family val="2"/>
          </rPr>
          <t xml:space="preserve">
Die Funktion </t>
        </r>
        <r>
          <rPr>
            <b/>
            <sz val="8"/>
            <color indexed="81"/>
            <rFont val="Tahoma"/>
            <family val="2"/>
          </rPr>
          <t>Isttext</t>
        </r>
        <r>
          <rPr>
            <sz val="8"/>
            <color indexed="81"/>
            <rFont val="Tahoma"/>
            <family val="2"/>
          </rPr>
          <t xml:space="preserve"> gibt "WAHR" zurück wenn der Inhalt der Zelle Text ist und hat folgenden Aufbau: 
=</t>
        </r>
        <r>
          <rPr>
            <b/>
            <sz val="8"/>
            <color indexed="81"/>
            <rFont val="Tahoma"/>
            <family val="2"/>
          </rPr>
          <t xml:space="preserve">ISTTEXT(Wert)
</t>
        </r>
        <r>
          <rPr>
            <sz val="8"/>
            <color indexed="81"/>
            <rFont val="Tahoma"/>
            <family val="2"/>
          </rPr>
          <t xml:space="preserve">
Die Funktion </t>
        </r>
        <r>
          <rPr>
            <b/>
            <sz val="8"/>
            <color indexed="81"/>
            <rFont val="Tahoma"/>
            <family val="2"/>
          </rPr>
          <t>Iskttext</t>
        </r>
        <r>
          <rPr>
            <sz val="8"/>
            <color indexed="81"/>
            <rFont val="Tahoma"/>
            <family val="2"/>
          </rPr>
          <t xml:space="preserve"> gibt "WAHR" zurück wenn der Inhalt der Zelle kein Text ist und hat folgenden Aufbau: 
</t>
        </r>
        <r>
          <rPr>
            <b/>
            <sz val="8"/>
            <color indexed="81"/>
            <rFont val="Tahoma"/>
            <family val="2"/>
          </rPr>
          <t>=ISTKTEXT(Wert)</t>
        </r>
        <r>
          <rPr>
            <sz val="8"/>
            <color indexed="81"/>
            <rFont val="Tahoma"/>
            <family val="2"/>
          </rPr>
          <t xml:space="preserve">
Die Funktion </t>
        </r>
        <r>
          <rPr>
            <b/>
            <sz val="8"/>
            <color indexed="81"/>
            <rFont val="Tahoma"/>
            <family val="2"/>
          </rPr>
          <t>Istzahl</t>
        </r>
        <r>
          <rPr>
            <sz val="8"/>
            <color indexed="81"/>
            <rFont val="Tahoma"/>
            <family val="2"/>
          </rPr>
          <t xml:space="preserve"> gibt "WAHR" zurück wenn der Inhalt der Zelle eine Zahl ist und hat folgenden Aufbau: 
</t>
        </r>
        <r>
          <rPr>
            <b/>
            <sz val="8"/>
            <color indexed="81"/>
            <rFont val="Tahoma"/>
            <family val="2"/>
          </rPr>
          <t xml:space="preserve">=ISTZAHL(Wert)
</t>
        </r>
        <r>
          <rPr>
            <sz val="8"/>
            <color indexed="81"/>
            <rFont val="Tahoma"/>
            <family val="2"/>
          </rPr>
          <t xml:space="preserve">
Die Funktion </t>
        </r>
        <r>
          <rPr>
            <b/>
            <sz val="8"/>
            <color indexed="81"/>
            <rFont val="Tahoma"/>
            <family val="2"/>
          </rPr>
          <t>Istleer</t>
        </r>
        <r>
          <rPr>
            <sz val="8"/>
            <color indexed="81"/>
            <rFont val="Tahoma"/>
            <family val="2"/>
          </rPr>
          <t xml:space="preserve"> gibt "WAHR" zurück wenn der Inhalt keinen Inhalt enthält und hat folgenden Aufbau: 
</t>
        </r>
        <r>
          <rPr>
            <b/>
            <sz val="8"/>
            <color indexed="81"/>
            <rFont val="Tahoma"/>
            <family val="2"/>
          </rPr>
          <t xml:space="preserve">=ISTLEER(Wert)
</t>
        </r>
        <r>
          <rPr>
            <sz val="8"/>
            <color indexed="81"/>
            <rFont val="Tahoma"/>
            <family val="2"/>
          </rPr>
          <t xml:space="preserve">Die Funktion </t>
        </r>
        <r>
          <rPr>
            <b/>
            <sz val="8"/>
            <color indexed="81"/>
            <rFont val="Tahoma"/>
            <family val="2"/>
          </rPr>
          <t xml:space="preserve">Rechts </t>
        </r>
        <r>
          <rPr>
            <sz val="8"/>
            <color indexed="81"/>
            <rFont val="Tahoma"/>
            <family val="2"/>
          </rPr>
          <t xml:space="preserve">gibt das letzte oder die Anzahl der letzten Zeichen einer Zeichenfolge der Zelle zurück. Sie hat folgenden Aufbau:
</t>
        </r>
        <r>
          <rPr>
            <b/>
            <sz val="8"/>
            <color indexed="81"/>
            <rFont val="Tahoma"/>
            <family val="2"/>
          </rPr>
          <t xml:space="preserve">=RECHTS(Text;Anzahl_Zeichen)
</t>
        </r>
        <r>
          <rPr>
            <sz val="8"/>
            <color indexed="81"/>
            <rFont val="Tahoma"/>
            <family val="2"/>
          </rPr>
          <t xml:space="preserve">Die Funktion </t>
        </r>
        <r>
          <rPr>
            <b/>
            <sz val="8"/>
            <color indexed="81"/>
            <rFont val="Tahoma"/>
            <family val="2"/>
          </rPr>
          <t>Links</t>
        </r>
        <r>
          <rPr>
            <sz val="8"/>
            <color indexed="81"/>
            <rFont val="Tahoma"/>
            <family val="2"/>
          </rPr>
          <t xml:space="preserve"> gibt das erste oder die Anzahl der ersten Zeichen einer Zeichenfolge der Zelle zurück. Sie hat folgenden Aufbau:
</t>
        </r>
        <r>
          <rPr>
            <b/>
            <sz val="8"/>
            <color indexed="81"/>
            <rFont val="Tahoma"/>
            <family val="2"/>
          </rPr>
          <t xml:space="preserve">
=LINKS(Text;Anzahl_Zeichen)
</t>
        </r>
        <r>
          <rPr>
            <sz val="8"/>
            <color indexed="81"/>
            <rFont val="Tahoma"/>
            <family val="2"/>
          </rPr>
          <t xml:space="preserve">Die Funktion </t>
        </r>
        <r>
          <rPr>
            <b/>
            <sz val="8"/>
            <color indexed="81"/>
            <rFont val="Tahoma"/>
            <family val="2"/>
          </rPr>
          <t>Teil</t>
        </r>
        <r>
          <rPr>
            <sz val="8"/>
            <color indexed="81"/>
            <rFont val="Tahoma"/>
            <family val="2"/>
          </rPr>
          <t xml:space="preserve"> gibt aus einer längeren Zeichenfolge eine bestimme Anzahl der Zeichenfolge der Zelle zurück. Sie hat folgenden Aufbau:
</t>
        </r>
        <r>
          <rPr>
            <b/>
            <sz val="8"/>
            <color indexed="81"/>
            <rFont val="Tahoma"/>
            <family val="2"/>
          </rPr>
          <t xml:space="preserve">
=TEIL(Text;Erstes_Zeichen;Anzahl_Zeichen)
</t>
        </r>
        <r>
          <rPr>
            <sz val="8"/>
            <color indexed="81"/>
            <rFont val="Tahoma"/>
            <family val="2"/>
          </rPr>
          <t>Die Funktion</t>
        </r>
        <r>
          <rPr>
            <b/>
            <sz val="8"/>
            <color indexed="81"/>
            <rFont val="Tahoma"/>
            <family val="2"/>
          </rPr>
          <t xml:space="preserve"> Länge </t>
        </r>
        <r>
          <rPr>
            <sz val="8"/>
            <color indexed="81"/>
            <rFont val="Tahoma"/>
            <family val="2"/>
          </rPr>
          <t>gibt die Anzahl der Zeichen eines Feldes aus, z. B. =Länge(A3).</t>
        </r>
        <r>
          <rPr>
            <b/>
            <sz val="8"/>
            <color indexed="81"/>
            <rFont val="Tahoma"/>
            <family val="2"/>
          </rPr>
          <t xml:space="preserve">
=Länge(Text)</t>
        </r>
      </text>
    </comment>
    <comment ref="A105" authorId="0" shapeId="0" xr:uid="{00000000-0006-0000-0000-000002000000}">
      <text>
        <r>
          <rPr>
            <b/>
            <sz val="8"/>
            <color indexed="81"/>
            <rFont val="Tahoma"/>
          </rPr>
          <t xml:space="preserve">Arbeitsauftrag:
</t>
        </r>
        <r>
          <rPr>
            <sz val="8"/>
            <color indexed="81"/>
            <rFont val="Tahoma"/>
            <family val="2"/>
          </rPr>
          <t>1. Geben Sie in der Kopzeile Ihren Namen und das heutige Datum ein.
2. Drucken Sie Tabelle einschließlich der Kommentare aus.</t>
        </r>
        <r>
          <rPr>
            <sz val="8"/>
            <color indexed="81"/>
            <rFont val="Tahoma"/>
          </rPr>
          <t xml:space="preserve">
3. Lesen Sie die Formeln durch und prägen Sie sich diese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0" authorId="0" shapeId="0" xr:uid="{00000000-0006-0000-0100-000001000000}">
      <text>
        <r>
          <rPr>
            <b/>
            <sz val="8"/>
            <color indexed="81"/>
            <rFont val="Tahoma"/>
          </rPr>
          <t xml:space="preserve">Arbeitsauftrag:
</t>
        </r>
        <r>
          <rPr>
            <sz val="8"/>
            <color indexed="81"/>
            <rFont val="Tahoma"/>
            <family val="2"/>
          </rPr>
          <t>1. Fügen Sie nach der Spalte A vier Spalten ein.
2. Trennen Sie die Kontenbezeichnung in den folgenden vier Spalten in a) Kontonummer, b) Umsatzerlöse Handelswaren, c) Prouktbezeichnung und d) Umsatzssteuersatz mit Hilfe der Textfunktionen.
3. Geben Sie den vier Spalten  passende Überschriften.</t>
        </r>
        <r>
          <rPr>
            <sz val="8"/>
            <color indexed="81"/>
            <rFont val="Tahoma"/>
          </rPr>
          <t xml:space="preserve">
4. Formatieren Sie den Umsatz in €.
5. Sortieren Sie die Tabelle nach den Umsatzsteuersätzen.
5. Berechnen Sie in einer neuen Spalte die Umsatzsteuerbeträge und geben Sie der Spalte eine Überschrift.
6. Berechnen Sie in neuen Zeilen die Gesamtumsätze je Steuersatz und die zugehörigen Umsatzsteuerbeträge.
7. Berechnen Sie in einer neuen Zeile den Gesatmumsatz und die gesamte Umsatzsteuer für das Unternehmen.
8. Benennen Sie berechneten Werten mit einer Überschrift in den neuen Zeilen.
9. Geben Sie der Tabelle eine Überschrift. Die Firma Bürobedarf und Buchhandlung Maus GmbH hat die Umsätze erzielt.
10. Geben Sie der Tabelle einen sinnvollen Rahmen.
11. Formatieren Sie die Tabelle so, dass Textfelder die zur Umsatzgruppe 7 % gehören die Farbe Hellblau  und die dazughörigen Kontonummern Euro-Beträge ein noch helleres Blau erhalten und dass Textfelder die zur Umsatzgruppe 19 % gehören die Farbe Hellgrün und die dazugehörigen Kontonummern und Euro-Beträge ein noch helleres Grün erhalten.
12. Setzen Sie in einer Kopfzeile Ihren Namen ein und das heutige Datum.
13. Formatieren Sie die Tabelle so, dass diese einschließlich Kommentarfeld auf eine DIN A 4 Seite paßt. 
14. Drucken Sie die fertige Tabelle aus.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29" authorId="0" shapeId="0" xr:uid="{00000000-0006-0000-0200-000001000000}">
      <text>
        <r>
          <rPr>
            <b/>
            <sz val="8"/>
            <color indexed="81"/>
            <rFont val="Tahoma"/>
          </rPr>
          <t xml:space="preserve">Arbeitsauftrag:
</t>
        </r>
        <r>
          <rPr>
            <sz val="8"/>
            <color indexed="81"/>
            <rFont val="Tahoma"/>
            <family val="2"/>
          </rPr>
          <t>1. Ersetzen Sie in bei der Produktnummer alle "B" durch ein "K" mit dem Befehl "Ersetzen...".
2. Fügen Sie nach der Spalte B zwei Spalten ein, setzen Sie einen ansprechenden Rahmen und geben der Tabelle eine Überschrift.
3. Entfernen Sie die Leerzeichen bei der Produktnummer in der eingefügten Spalte C.</t>
        </r>
        <r>
          <rPr>
            <sz val="8"/>
            <color indexed="81"/>
            <rFont val="Tahoma"/>
          </rPr>
          <t xml:space="preserve">
4. Verketten Sie die Produktart und die Produktnummer in der eingefügten Spalte D. Zwischen der Produktbezeichnung und der Produktnummer soll ein Leerzeichen stehen.
5. Geben Sie der neuen Spalte eine Überschrift.
6. Sortieren Sie die Produkte alphabetisch nach der neuen Produktbezeichnung.
7. Verwenden Sie die Bedingte Formatierung und formatieren Sie keinen Text Hellgelb und Text Hellblau.
8. Richten Sie die Seite so ein, dass Sie auf eine DIN A 4 Seite einschließlich Kommentar gedruckt wird.
9. Geben Sie in einer Fußzeile Ihren Namen und das Datum ein.
10. Drucken Sie die Tabelle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0" authorId="0" shapeId="0" xr:uid="{00000000-0006-0000-0300-000001000000}">
      <text>
        <r>
          <rPr>
            <b/>
            <sz val="8"/>
            <color indexed="81"/>
            <rFont val="Tahoma"/>
            <family val="2"/>
          </rPr>
          <t>Arbeitsauftrag:</t>
        </r>
        <r>
          <rPr>
            <sz val="8"/>
            <color indexed="81"/>
            <rFont val="Tahoma"/>
          </rPr>
          <t xml:space="preserve">
1. Berechnen Sie die Summe der Istkosten (=Istkosten K1 + Istkosten K2).
2. Berechnen Sie die Summe der Normalkosten (=Normalkosten K1 + Normalkosten K2).
3. Berechnen Sie in der Spalte Kostenabweichung die Kostenabweichung zwischen Normal- und Istkosten bei den Materialgemeinkosten, Fertigungsgemeinkosten 1, Fertigungsgemeinkosten 2, Verwaltungsgemeinkosten und Vertriebsgemeinkosten (Normalgemeinkosten - Istgemeinkosten).
4. Erstellen Sie eine "Bedingte Formatierung" für die Spalte A, bei der Textfelder Gelb und Leerzeilen der Tabelle Hellgelb eingefärbt werden.
5. Erstellen Sie eine "Bedingte Formatierung" für die Spalten B bis E, bei der die Überschriften bzw. Text in Hellorange, Zahlen in Gold und leere Felder in Gelbbraun eingefärbt werden.
6. Erstellen Sie eine "Bedingte Formatierung" für die Spalten G bis J, bei der die Überschriften bzw. Text in Aquamarin, Zahlen in Türkis und leere Felder in Helltürkis eingefärbt werden.
7. Erstellen Sie eine "Bedingte Formatierung" für die Spalte Kostenabweichung (F), wobei Zahlen größer oder gleich Null in Grün, Zahlen kleiner Null in Rot dargestellt werden sollen. Leere Felder sollen in der Farbe Grau (25 %) formatiert werden.
8. Gestalten Sie die Überschrift Kostenträgerblatt  ansprechend.
9. Geben Sie in der Kopfzeile Ihren Namen und das heutige Datum ein. Richten Sie die Tabelle so ein, dass diese einschließlich Kommentare auf ein DIN A 4 Querblatt gedruckt wird.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Roland</author>
  </authors>
  <commentList>
    <comment ref="A3" authorId="0" shapeId="0" xr:uid="{00000000-0006-0000-0400-000001000000}">
      <text>
        <r>
          <rPr>
            <sz val="9"/>
            <color indexed="81"/>
            <rFont val="Segoe UI"/>
            <family val="2"/>
          </rPr>
          <t>1. Eine Hilfsformel zur Tendenzanzeige in das betreffende Feld eingeben.
2. Registerkarte "Start", Gruppe "Formatvorlagen", Befehl "Bedingte Formatierung", Befehl "Neue Regel"
3. Regeltyp "Alle Zellen basierend auf ihren Werten formatieren"
4. Formatstil wählen, Symbolart wählen, Werte eintragen, Typ wählen, ggf. Haken setzen "Nur Symbol anzeigen"</t>
        </r>
      </text>
    </comment>
    <comment ref="A8" authorId="0" shapeId="0" xr:uid="{00000000-0006-0000-0400-000003000000}">
      <text>
        <r>
          <rPr>
            <b/>
            <sz val="16"/>
            <color indexed="81"/>
            <rFont val="Segoe UI"/>
            <family val="2"/>
          </rPr>
          <t>Beispiel Wertpapierdepot:</t>
        </r>
        <r>
          <rPr>
            <b/>
            <sz val="9"/>
            <color indexed="81"/>
            <rFont val="Segoe UI"/>
            <family val="2"/>
          </rPr>
          <t xml:space="preserve">
</t>
        </r>
        <r>
          <rPr>
            <sz val="9"/>
            <color indexed="81"/>
            <rFont val="Segoe UI"/>
            <family val="2"/>
          </rPr>
          <t xml:space="preserve">1. Als erstes ist es unbeding erforderlich in Feld E14 die Formel einzugeben: =WENN(E14&gt;C14;1;WENN(E14&lt;C14;-1;0)). Die 1 steht für der Kurs ist gestiegen, die -1 der Kurs ist gefallen und die 0 für der Kurs ist gleich geblieben.
2. Auf der Registerkarte "Start", Gruppe "Formatvorlagen", Befehl "Bedingte Formatierung" den Befehl "Neue Regel ..." auswählen.
3. Beim Regeltyp "Alle Zellen basierend auf ihren Werten formatieren" den Formatstil "Symbolsätze", die Symbolart "roter, gelber, grüner Pfeil", bei Wert &gt;=1, bei&gt;= darunter 0 und als Typ Zahl wählen. Den Haken bei "Nur Symbol anzeigen " setzen.
</t>
        </r>
      </text>
    </comment>
    <comment ref="A23" authorId="0" shapeId="0" xr:uid="{4F2120AC-9E63-441F-8F15-43CBB21F1851}">
      <text>
        <r>
          <rPr>
            <b/>
            <sz val="16"/>
            <color indexed="81"/>
            <rFont val="Segoe UI"/>
            <family val="2"/>
          </rPr>
          <t>Beispiel Absatz- und Umsatzentwicklung:</t>
        </r>
        <r>
          <rPr>
            <b/>
            <sz val="9"/>
            <color indexed="81"/>
            <rFont val="Segoe UI"/>
            <charset val="1"/>
          </rPr>
          <t xml:space="preserve">
</t>
        </r>
        <r>
          <rPr>
            <sz val="9"/>
            <color indexed="81"/>
            <rFont val="Segoe UI"/>
            <family val="2"/>
          </rPr>
          <t xml:space="preserve">1. Eingabe der geschachtelten Wenn-Formel, beispielsweise für Abweichungen &gt;20 %, &gt;10 % und 0 - 10 % also in C29 die Formel =WENN(B29&gt;1,2*B28;2;WENN(B29&gt;1,1*B28;1;(WENN(B29&lt;0,8*B28;-2;WENN(B29&lt;0,9*B28;-1;0)))))
</t>
        </r>
        <r>
          <rPr>
            <sz val="9"/>
            <color indexed="81"/>
            <rFont val="Segoe UI"/>
            <charset val="1"/>
          </rPr>
          <t xml:space="preserve">
2. Eingabe der geschachtelten Wenn-Formel für Abweichungen &gt;20 %, &gt;10 % und 0 - 10 % also in E29, F29 und G29 die Formel =WENN(D29&gt;1,2*D28;2;WENN(D29&gt;1,1*D28;1;(WENN(D29&lt;0,8*D28;-2;WENN(D29&lt;0,9*D28;-1;0)))))
3. Tipp: Kopieren Sie die Formeln aus dem Kommentar.
4. Schauen Sie sich die Wenn-Formel genau an und überlegen Sie was durch die Formel gemacht wird.</t>
        </r>
      </text>
    </comment>
  </commentList>
</comments>
</file>

<file path=xl/sharedStrings.xml><?xml version="1.0" encoding="utf-8"?>
<sst xmlns="http://schemas.openxmlformats.org/spreadsheetml/2006/main" count="117" uniqueCount="105">
  <si>
    <t>Produktnummer</t>
  </si>
  <si>
    <t xml:space="preserve">    B180</t>
  </si>
  <si>
    <t>B185</t>
  </si>
  <si>
    <t xml:space="preserve">     B285</t>
  </si>
  <si>
    <t>B100</t>
  </si>
  <si>
    <t>B345</t>
  </si>
  <si>
    <t xml:space="preserve">                B160</t>
  </si>
  <si>
    <t xml:space="preserve">       B610</t>
  </si>
  <si>
    <t>B125</t>
  </si>
  <si>
    <t>Klebstoff</t>
  </si>
  <si>
    <t xml:space="preserve">    B987</t>
  </si>
  <si>
    <t xml:space="preserve">       B749</t>
  </si>
  <si>
    <t xml:space="preserve">         B888</t>
  </si>
  <si>
    <t xml:space="preserve">     B561</t>
  </si>
  <si>
    <t xml:space="preserve">   B298</t>
  </si>
  <si>
    <t>Kostenträgerblatt</t>
  </si>
  <si>
    <t>Istkostenrechnung</t>
  </si>
  <si>
    <t>Kosten-abweichung</t>
  </si>
  <si>
    <t>Normalkostenrechnung</t>
  </si>
  <si>
    <t>Istkosten K1</t>
  </si>
  <si>
    <t>Istkosten K2</t>
  </si>
  <si>
    <t>Summe Istkosten</t>
  </si>
  <si>
    <t>Normalkosten K1</t>
  </si>
  <si>
    <t>Normalkosten K2</t>
  </si>
  <si>
    <t>Fertigungsmaterial</t>
  </si>
  <si>
    <t>+ Materialgemeinkosten</t>
  </si>
  <si>
    <t>= Materialkosten</t>
  </si>
  <si>
    <t>Fertigungslöhne 1</t>
  </si>
  <si>
    <t>+ Fertigungsgemeinkosten 1</t>
  </si>
  <si>
    <t>= Fertigungskosten 1</t>
  </si>
  <si>
    <t>Fertigungslöhne 2</t>
  </si>
  <si>
    <t>+ Fertigungsgemeinkosten 2</t>
  </si>
  <si>
    <t>= Fertigungskosten 2</t>
  </si>
  <si>
    <t>= Herstellkosten der Erzeugung</t>
  </si>
  <si>
    <t>- Bestandsmehrung</t>
  </si>
  <si>
    <t>+ Bestandsminderung</t>
  </si>
  <si>
    <t>= Herstellkosten des Umsatzes</t>
  </si>
  <si>
    <t>+ Verwaltungsgemeinkosten</t>
  </si>
  <si>
    <t>+ Vertriebsgemeinkosten</t>
  </si>
  <si>
    <t>= Selbstkosten</t>
  </si>
  <si>
    <t>Istzu-schlags-sätze</t>
  </si>
  <si>
    <t>Normal-zuschlags-sätze</t>
  </si>
  <si>
    <t>Summe Normalkosten</t>
  </si>
  <si>
    <t>Verkaufserlöse</t>
  </si>
  <si>
    <t>Umsatzergebnis</t>
  </si>
  <si>
    <t>+ Kostenüberdeckung</t>
  </si>
  <si>
    <t>- Kostenunterdeckung</t>
  </si>
  <si>
    <t>= Betriebsergebnis</t>
  </si>
  <si>
    <t xml:space="preserve">Text- und Istfunktionen </t>
  </si>
  <si>
    <t>Umsatz</t>
  </si>
  <si>
    <t>Konto</t>
  </si>
  <si>
    <t>5121 Umsatzerlöse Handelswaren Zeitschriften 7 %</t>
  </si>
  <si>
    <t>5125 Umsatzerlöse Handelswaren Kriminalromane 7 %</t>
  </si>
  <si>
    <t>5126 Umsatzerlöse Handelswaren Belletristik 7 %</t>
  </si>
  <si>
    <t>5122 Umsatzerlöse Handelswaren Fachbücher EDV 7 %</t>
  </si>
  <si>
    <t>5123 Umsatzerlöse Handelswaren Fachbücher Wirtschaft 7 %</t>
  </si>
  <si>
    <t>5127 Umsatzerlöse Handelswaren Fachbücher Medizin 7 %</t>
  </si>
  <si>
    <t>5129 Umsatzerlöse Handelswaren Kinderbücher 7 %</t>
  </si>
  <si>
    <t>5128 Umsatzerlöse Handelswaren Reiseliteratur 7 %</t>
  </si>
  <si>
    <t>5131 Umsatzerlöse Handelswaren Sciencefictionbücher 7 %</t>
  </si>
  <si>
    <t>5134 Umsatzerlöse Handelswaren Sonstige Literatur 7 %</t>
  </si>
  <si>
    <t>5133 Umsatzerlöse Handelswaren Kunstbücher 7 %</t>
  </si>
  <si>
    <t>Sekundenkleber</t>
  </si>
  <si>
    <t>Produktart</t>
  </si>
  <si>
    <t>Absatz</t>
  </si>
  <si>
    <t>Beispiel Wertpapierdepot</t>
  </si>
  <si>
    <t>Aktie</t>
  </si>
  <si>
    <t>Stückzahl</t>
  </si>
  <si>
    <t>Aktueller Börsenkurs</t>
  </si>
  <si>
    <t>Einstandspreis je Stück</t>
  </si>
  <si>
    <t>Einstandspreis insgesamt</t>
  </si>
  <si>
    <t>Commerzbank</t>
  </si>
  <si>
    <t>Intel</t>
  </si>
  <si>
    <t>Microsoft</t>
  </si>
  <si>
    <t>Deutsche Bank</t>
  </si>
  <si>
    <t>Wacker</t>
  </si>
  <si>
    <t>Tendenzanzeige darstellen</t>
  </si>
  <si>
    <t>Beispiel Absatz- und Umsatzentwicklung</t>
  </si>
  <si>
    <t>Kaufkosten:</t>
  </si>
  <si>
    <t>5101 Umsatzerlöse Handelswaren Kugelschreiber 19 %</t>
  </si>
  <si>
    <t>5109 Umsatzerlöse Handelswaren Füller 19 %</t>
  </si>
  <si>
    <t>5104 Umsatzerlöse Handelswaren Folienstifte 19 %</t>
  </si>
  <si>
    <t>5103 Umsatzerlöse Handelswaren Textmaker 19 %</t>
  </si>
  <si>
    <t>5108 Umsatzerlöse Handelswaren Geschenkartikel 19 %</t>
  </si>
  <si>
    <t>5142 Umsatzerlöse Handelswaren Bürostühle 19 %</t>
  </si>
  <si>
    <t>5145 Umsatzerlöse Handelswaren Drucker 19 %</t>
  </si>
  <si>
    <t>5146 Umsatzerlöse Handelswaren Faxgeräte 19 %</t>
  </si>
  <si>
    <t>5148 Umsatzerlöse Handelswaren Schreibtische 19 %</t>
  </si>
  <si>
    <t>5147 Umsatzerlöse Handelswaren Bürozubehör 19 %</t>
  </si>
  <si>
    <t>5124 Umsatzerlöse Handelswaren Fachbücher Recht 7 %</t>
  </si>
  <si>
    <t>Bruttoumsatz</t>
  </si>
  <si>
    <t>Regeln anschauen und nachträglich verändern kann man unter Registerkarte "Start", Gruppe "Formatforlagen", Befehl "Bedingte Formatierung", Befehl "Regeln verwalten"</t>
  </si>
  <si>
    <t>Vorjahr Dezember</t>
  </si>
  <si>
    <t>Jan</t>
  </si>
  <si>
    <t>Feb</t>
  </si>
  <si>
    <t>Mrz</t>
  </si>
  <si>
    <t>Apr</t>
  </si>
  <si>
    <t>Mai</t>
  </si>
  <si>
    <t>Jun</t>
  </si>
  <si>
    <t>Monate</t>
  </si>
  <si>
    <t>Tendenz Aanzeige</t>
  </si>
  <si>
    <t>Tendenz Anzeige 3-Farben-Skala</t>
  </si>
  <si>
    <t>Tendenz Anzeige Absatz</t>
  </si>
  <si>
    <t>Tendenz Anzeige Umsatz</t>
  </si>
  <si>
    <t>Tendenz Anzeige Daten-balken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</si>
</sst>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00%"/>
  </numFmts>
  <fonts count="18" x14ac:knownFonts="1">
    <font>
      <sz val="10"/>
      <name val="Arial"/>
    </font>
    <font>
      <sz val="10"/>
      <name val="Arial"/>
    </font>
    <font>
      <sz val="8"/>
      <color indexed="81"/>
      <name val="Tahoma"/>
    </font>
    <font>
      <b/>
      <sz val="8"/>
      <color indexed="81"/>
      <name val="Tahoma"/>
    </font>
    <font>
      <b/>
      <sz val="8"/>
      <color indexed="81"/>
      <name val="Tahoma"/>
      <family val="2"/>
    </font>
    <font>
      <sz val="8"/>
      <color indexed="81"/>
      <name val="Tahoma"/>
      <family val="2"/>
    </font>
    <font>
      <sz val="8"/>
      <name val="Arial"/>
    </font>
    <font>
      <b/>
      <sz val="20"/>
      <name val="Arial"/>
      <family val="2"/>
    </font>
    <font>
      <b/>
      <sz val="10"/>
      <name val="Arial"/>
      <family val="2"/>
    </font>
    <font>
      <sz val="10"/>
      <name val="Wingdings 3"/>
      <family val="1"/>
      <charset val="2"/>
    </font>
    <font>
      <b/>
      <sz val="14"/>
      <name val="Arial"/>
      <family val="2"/>
    </font>
    <font>
      <sz val="9"/>
      <color indexed="81"/>
      <name val="Segoe UI"/>
      <family val="2"/>
    </font>
    <font>
      <b/>
      <sz val="12"/>
      <name val="Arial"/>
      <family val="2"/>
    </font>
    <font>
      <sz val="10"/>
      <name val="Arial"/>
      <family val="2"/>
    </font>
    <font>
      <b/>
      <sz val="9"/>
      <color indexed="81"/>
      <name val="Segoe UI"/>
      <family val="2"/>
    </font>
    <font>
      <sz val="9"/>
      <color indexed="81"/>
      <name val="Segoe UI"/>
      <charset val="1"/>
    </font>
    <font>
      <b/>
      <sz val="9"/>
      <color indexed="81"/>
      <name val="Segoe UI"/>
      <charset val="1"/>
    </font>
    <font>
      <b/>
      <sz val="16"/>
      <color indexed="81"/>
      <name val="Segoe UI"/>
      <family val="2"/>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9" fontId="1" fillId="0" borderId="0" applyFont="0" applyFill="0" applyBorder="0" applyAlignment="0" applyProtection="0"/>
  </cellStyleXfs>
  <cellXfs count="37">
    <xf numFmtId="0" fontId="0" fillId="0" borderId="0" xfId="0"/>
    <xf numFmtId="0" fontId="8" fillId="0" borderId="1" xfId="0" applyFont="1" applyBorder="1" applyAlignment="1">
      <alignment horizontal="center" vertical="top" wrapText="1"/>
    </xf>
    <xf numFmtId="0" fontId="0" fillId="0" borderId="2" xfId="0" applyBorder="1"/>
    <xf numFmtId="0" fontId="0" fillId="0" borderId="3" xfId="0" quotePrefix="1" applyBorder="1"/>
    <xf numFmtId="0" fontId="0" fillId="0" borderId="3" xfId="0" applyBorder="1"/>
    <xf numFmtId="0" fontId="0" fillId="0" borderId="4" xfId="0" applyBorder="1"/>
    <xf numFmtId="0" fontId="0" fillId="0" borderId="4" xfId="0" quotePrefix="1" applyBorder="1"/>
    <xf numFmtId="9" fontId="0" fillId="0" borderId="3" xfId="0" applyNumberFormat="1" applyBorder="1"/>
    <xf numFmtId="164" fontId="0" fillId="0" borderId="3" xfId="0" applyNumberFormat="1" applyBorder="1"/>
    <xf numFmtId="0" fontId="0" fillId="0" borderId="3" xfId="0" quotePrefix="1" applyFill="1" applyBorder="1"/>
    <xf numFmtId="0" fontId="9" fillId="0" borderId="0" xfId="0" applyFont="1"/>
    <xf numFmtId="0" fontId="10" fillId="0" borderId="0" xfId="0" applyFont="1"/>
    <xf numFmtId="8" fontId="0" fillId="0" borderId="0" xfId="0" applyNumberFormat="1"/>
    <xf numFmtId="0" fontId="13" fillId="0" borderId="0" xfId="0" applyFont="1"/>
    <xf numFmtId="0" fontId="13" fillId="0" borderId="0" xfId="0" applyFont="1" applyAlignment="1">
      <alignment wrapText="1"/>
    </xf>
    <xf numFmtId="4" fontId="0" fillId="0" borderId="0" xfId="0" applyNumberFormat="1"/>
    <xf numFmtId="9" fontId="0" fillId="0" borderId="0" xfId="1" applyFont="1"/>
    <xf numFmtId="0" fontId="0" fillId="0" borderId="0" xfId="0" applyAlignment="1">
      <alignment horizontal="left"/>
    </xf>
    <xf numFmtId="0" fontId="7" fillId="0" borderId="0" xfId="0" applyFont="1" applyAlignment="1">
      <alignment horizontal="center"/>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0" fillId="0" borderId="5" xfId="0" applyBorder="1" applyAlignment="1"/>
    <xf numFmtId="0" fontId="0" fillId="0" borderId="6" xfId="0" applyBorder="1" applyAlignment="1"/>
    <xf numFmtId="0" fontId="8" fillId="0" borderId="7" xfId="0" applyFont="1" applyBorder="1" applyAlignment="1">
      <alignment horizontal="center"/>
    </xf>
    <xf numFmtId="0" fontId="8" fillId="0" borderId="8" xfId="0" applyFont="1" applyBorder="1" applyAlignment="1">
      <alignment horizontal="center"/>
    </xf>
    <xf numFmtId="0" fontId="8" fillId="0" borderId="9" xfId="0" applyFont="1" applyBorder="1" applyAlignment="1">
      <alignment horizontal="center"/>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13"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3" fontId="0" fillId="0" borderId="0" xfId="0" applyNumberFormat="1" applyAlignment="1">
      <alignment horizontal="left"/>
    </xf>
    <xf numFmtId="0" fontId="0" fillId="0" borderId="0" xfId="0" applyAlignment="1">
      <alignment vertical="center" wrapText="1"/>
    </xf>
  </cellXfs>
  <cellStyles count="2">
    <cellStyle name="Prozent" xfId="1" builtinId="5"/>
    <cellStyle name="Standard" xfId="0" builtinId="0"/>
  </cellStyles>
  <dxfs count="27">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
      <font>
        <condense val="0"/>
        <extend val="0"/>
        <color indexed="10"/>
      </font>
    </dxf>
    <dxf>
      <font>
        <condense val="0"/>
        <extend val="0"/>
        <color indexed="48"/>
      </font>
    </dxf>
    <dxf>
      <font>
        <condense val="0"/>
        <extend val="0"/>
        <color indexed="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66676</xdr:colOff>
      <xdr:row>56</xdr:row>
      <xdr:rowOff>76199</xdr:rowOff>
    </xdr:from>
    <xdr:to>
      <xdr:col>7</xdr:col>
      <xdr:colOff>628650</xdr:colOff>
      <xdr:row>76</xdr:row>
      <xdr:rowOff>19050</xdr:rowOff>
    </xdr:to>
    <xdr:sp macro="" textlink="">
      <xdr:nvSpPr>
        <xdr:cNvPr id="2" name="Text Box 5">
          <a:extLst>
            <a:ext uri="{FF2B5EF4-FFF2-40B4-BE49-F238E27FC236}">
              <a16:creationId xmlns:a16="http://schemas.microsoft.com/office/drawing/2014/main" id="{D9E5E4FF-4E9E-4D94-95FE-5DF69F7CC44F}"/>
            </a:ext>
          </a:extLst>
        </xdr:cNvPr>
        <xdr:cNvSpPr txBox="1">
          <a:spLocks noChangeArrowheads="1"/>
        </xdr:cNvSpPr>
      </xdr:nvSpPr>
      <xdr:spPr bwMode="auto">
        <a:xfrm>
          <a:off x="66676" y="9315449"/>
          <a:ext cx="5895974" cy="31813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Die "</a:t>
          </a:r>
          <a:r>
            <a:rPr lang="de-DE" sz="1000" b="1" i="0" u="none" strike="noStrike" baseline="0">
              <a:solidFill>
                <a:srgbClr val="000000"/>
              </a:solidFill>
              <a:latin typeface="Arial"/>
              <a:cs typeface="Arial"/>
            </a:rPr>
            <a:t>Bedingte Formatierung</a:t>
          </a:r>
          <a:r>
            <a:rPr lang="de-DE" sz="1000" b="0" i="0" u="none" strike="noStrike" baseline="0">
              <a:solidFill>
                <a:srgbClr val="000000"/>
              </a:solidFill>
              <a:latin typeface="Arial"/>
              <a:cs typeface="Arial"/>
            </a:rPr>
            <a:t>" lässt sich sehr gut mit den Istformeln verbinden. Bei Anwendung der Istformeln hat man im "Menü "Start", Gruppe "Formatvorlagen", Befehl "Bedingte Formatierung" die Zeile "Neue Regel ..." und dann "Formel zur Ermittlung der zu formatierenden Zellen verwenden" auszuwählen. Anschließend gibt man die Formel einschließlich der zu formatierenden Zelle ein und wählt im Schaltfeld "Formatieren ... " dann z. B. das Registerfeld "Ausfüllen" und die Farbe.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Soll z. B. im Feld M42, wenn das Feld keine Eintrag enthält, die Farbe rot erscheinen, gibt man die Formatierungsregel =Istleer(M42) und bei Formatieren Ausfüllen rot ein. Soll z. B. im gleichen Feld bei Texteingabe das Feld blau gefärbt werden, gibt man die Neue Formatierungsregel z. B. =Isttext(M42) mit Ausfüllen blau ein. Soll im Feld M42, wenn eine Zahl eingegeben ist das Feld gelb ausgefüllt werden, gibt man ein drittes Mal im Feld M42 die Neue Formatierungsregel =Istzahl(M42) mit der Farbe Ausfüllen gelb ein. So wird je nach dem welche Eingabe im Feld M42 steht das Feld rot, blau oder gelb eingefärbt.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der Eingabe der </a:t>
          </a:r>
          <a:r>
            <a:rPr lang="de-DE" sz="1000" b="1" i="0" u="none" strike="noStrike" baseline="0">
              <a:solidFill>
                <a:srgbClr val="000000"/>
              </a:solidFill>
              <a:latin typeface="Arial"/>
              <a:cs typeface="Arial"/>
            </a:rPr>
            <a:t>Istformel</a:t>
          </a:r>
          <a:r>
            <a:rPr lang="de-DE" sz="1000" b="0" i="0" u="none" strike="noStrike" baseline="0">
              <a:solidFill>
                <a:srgbClr val="000000"/>
              </a:solidFill>
              <a:latin typeface="Arial"/>
              <a:cs typeface="Arial"/>
            </a:rPr>
            <a:t> ist darauf zu achten, ob bei der Formel eine absolute Adresse mit $-Zeichen oder eine relative Adresse </a:t>
          </a:r>
          <a:r>
            <a:rPr lang="de-DE" sz="1000" b="1" i="0" u="none" strike="noStrike" baseline="0">
              <a:solidFill>
                <a:srgbClr val="000000"/>
              </a:solidFill>
              <a:latin typeface="Arial"/>
              <a:cs typeface="Arial"/>
            </a:rPr>
            <a:t>ohne $-Zeichen</a:t>
          </a:r>
          <a:r>
            <a:rPr lang="de-DE" sz="1000" b="0" i="0" u="none" strike="noStrike" baseline="0">
              <a:solidFill>
                <a:srgbClr val="000000"/>
              </a:solidFill>
              <a:latin typeface="Arial"/>
              <a:cs typeface="Arial"/>
            </a:rPr>
            <a:t> verwendet werden soll. Im Regelfall ist das $-Zeichen </a:t>
          </a:r>
          <a:r>
            <a:rPr lang="de-DE" sz="1000" b="1" i="0" u="none" strike="noStrike" baseline="0">
              <a:solidFill>
                <a:srgbClr val="000000"/>
              </a:solidFill>
              <a:latin typeface="Arial"/>
              <a:cs typeface="Arial"/>
            </a:rPr>
            <a:t>wegzulassen.</a:t>
          </a:r>
        </a:p>
        <a:p>
          <a:pPr algn="l" rtl="0">
            <a:defRPr sz="1000"/>
          </a:pPr>
          <a:r>
            <a:rPr lang="de-DE" sz="1000" b="1" i="0" u="none" strike="noStrike" baseline="0">
              <a:solidFill>
                <a:srgbClr val="000000"/>
              </a:solidFill>
              <a:latin typeface="Arial"/>
              <a:cs typeface="Arial"/>
            </a:rPr>
            <a:t>Kopiert</a:t>
          </a:r>
          <a:r>
            <a:rPr lang="de-DE" sz="1000" b="0" i="0" u="none" strike="noStrike" baseline="0">
              <a:solidFill>
                <a:srgbClr val="000000"/>
              </a:solidFill>
              <a:latin typeface="Arial"/>
              <a:cs typeface="Arial"/>
            </a:rPr>
            <a:t> wird die "</a:t>
          </a:r>
          <a:r>
            <a:rPr lang="de-DE" sz="1000" b="1" i="0" u="none" strike="noStrike" baseline="0">
              <a:solidFill>
                <a:srgbClr val="000000"/>
              </a:solidFill>
              <a:latin typeface="Arial"/>
              <a:cs typeface="Arial"/>
            </a:rPr>
            <a:t>Bedingte Formatierung</a:t>
          </a:r>
          <a:r>
            <a:rPr lang="de-DE" sz="1000" b="0" i="0" u="none" strike="noStrike" baseline="0">
              <a:solidFill>
                <a:srgbClr val="000000"/>
              </a:solidFill>
              <a:latin typeface="Arial"/>
              <a:cs typeface="Arial"/>
            </a:rPr>
            <a:t> mit dem "</a:t>
          </a:r>
          <a:r>
            <a:rPr lang="de-DE" sz="1000" b="1" i="0" u="none" strike="noStrike" baseline="0">
              <a:solidFill>
                <a:srgbClr val="000000"/>
              </a:solidFill>
              <a:latin typeface="Arial"/>
              <a:cs typeface="Arial"/>
            </a:rPr>
            <a:t>Pinsel</a:t>
          </a:r>
          <a:r>
            <a:rPr lang="de-DE" sz="1000" b="0" i="0" u="none" strike="noStrike" baseline="0">
              <a:solidFill>
                <a:srgbClr val="000000"/>
              </a:solidFill>
              <a:latin typeface="Arial"/>
              <a:cs typeface="Arial"/>
            </a:rPr>
            <a:t>" aus der Symbolleiste. Zuerst wird das Quellfeld angeklickt, dann wird auf den Pinsel geklickt. Jetzt klickt man auf das Zielfeld und zieht mit gedrückter linker Maustaste über die Felder die die "Bedingte Formatierung erhalten sollen.</a:t>
          </a:r>
        </a:p>
      </xdr:txBody>
    </xdr:sp>
    <xdr:clientData/>
  </xdr:twoCellAnchor>
  <xdr:oneCellAnchor>
    <xdr:from>
      <xdr:col>3</xdr:col>
      <xdr:colOff>371475</xdr:colOff>
      <xdr:row>77</xdr:row>
      <xdr:rowOff>104775</xdr:rowOff>
    </xdr:from>
    <xdr:ext cx="3409950" cy="3171825"/>
    <xdr:pic>
      <xdr:nvPicPr>
        <xdr:cNvPr id="3" name="Grafik 1">
          <a:extLst>
            <a:ext uri="{FF2B5EF4-FFF2-40B4-BE49-F238E27FC236}">
              <a16:creationId xmlns:a16="http://schemas.microsoft.com/office/drawing/2014/main" id="{D8C9C038-AA39-4B26-B36D-146D7A2E5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12744450"/>
          <a:ext cx="3409950"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77</xdr:row>
      <xdr:rowOff>133350</xdr:rowOff>
    </xdr:from>
    <xdr:ext cx="2571750" cy="3467100"/>
    <xdr:pic>
      <xdr:nvPicPr>
        <xdr:cNvPr id="4" name="Grafik 2">
          <a:extLst>
            <a:ext uri="{FF2B5EF4-FFF2-40B4-BE49-F238E27FC236}">
              <a16:creationId xmlns:a16="http://schemas.microsoft.com/office/drawing/2014/main" id="{CCDB66CC-0C88-4B29-91EF-65DC1145C9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2773025"/>
          <a:ext cx="2571750"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85724</xdr:colOff>
      <xdr:row>9</xdr:row>
      <xdr:rowOff>819151</xdr:rowOff>
    </xdr:from>
    <xdr:to>
      <xdr:col>6</xdr:col>
      <xdr:colOff>238124</xdr:colOff>
      <xdr:row>9</xdr:row>
      <xdr:rowOff>2209801</xdr:rowOff>
    </xdr:to>
    <xdr:sp macro="" textlink="">
      <xdr:nvSpPr>
        <xdr:cNvPr id="5128" name="Text Box 8">
          <a:extLst>
            <a:ext uri="{FF2B5EF4-FFF2-40B4-BE49-F238E27FC236}">
              <a16:creationId xmlns:a16="http://schemas.microsoft.com/office/drawing/2014/main" id="{723576B3-D795-4FF8-B5F2-99ED1B8B0983}"/>
            </a:ext>
          </a:extLst>
        </xdr:cNvPr>
        <xdr:cNvSpPr txBox="1">
          <a:spLocks noChangeArrowheads="1"/>
        </xdr:cNvSpPr>
      </xdr:nvSpPr>
      <xdr:spPr bwMode="auto">
        <a:xfrm>
          <a:off x="85724" y="7391401"/>
          <a:ext cx="4867275" cy="1390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1. Berechnen Sie den Einstandspreis je Aktie. Pro Kauf der Aktien fallen einmalig 50,00 € Kosten an.</a:t>
          </a:r>
        </a:p>
        <a:p>
          <a:pPr algn="l" rtl="0">
            <a:lnSpc>
              <a:spcPts val="1100"/>
            </a:lnSpc>
            <a:defRPr sz="1000"/>
          </a:pPr>
          <a:r>
            <a:rPr lang="de-DE" sz="1000" b="0" i="0" u="none" strike="noStrike" baseline="0">
              <a:solidFill>
                <a:srgbClr val="000000"/>
              </a:solidFill>
              <a:latin typeface="Arial"/>
              <a:cs typeface="Arial"/>
            </a:rPr>
            <a:t>2. Stellen Sie die Tendenzanzeige je Wertpapierart in der Spalte F mit Pfeiltasten dar.</a:t>
          </a:r>
        </a:p>
        <a:p>
          <a:pPr algn="l" rtl="0">
            <a:lnSpc>
              <a:spcPts val="1100"/>
            </a:lnSpc>
            <a:defRPr sz="1000"/>
          </a:pPr>
          <a:r>
            <a:rPr lang="de-DE" sz="1000" b="0" i="0" u="none" strike="noStrike" baseline="0">
              <a:solidFill>
                <a:srgbClr val="000000"/>
              </a:solidFill>
              <a:latin typeface="Arial"/>
              <a:cs typeface="Arial"/>
            </a:rPr>
            <a:t>3. Verwenden Sie die bedingte Formatierung. Verwenden Sie für steigende Werte grün, für gleichbleibende Werte gelb und sinkende Werte rot.</a:t>
          </a:r>
        </a:p>
        <a:p>
          <a:pPr algn="l" rtl="0">
            <a:lnSpc>
              <a:spcPts val="1300"/>
            </a:lnSpc>
            <a:defRPr sz="1000"/>
          </a:pPr>
          <a:r>
            <a:rPr lang="de-DE" sz="1000" b="0" i="0" u="none" strike="noStrike" baseline="0">
              <a:solidFill>
                <a:srgbClr val="000000"/>
              </a:solidFill>
              <a:latin typeface="Arial"/>
              <a:cs typeface="Arial"/>
            </a:rPr>
            <a:t>4. Gestalten Sie Tabelle.</a:t>
          </a:r>
        </a:p>
      </xdr:txBody>
    </xdr:sp>
    <xdr:clientData/>
  </xdr:twoCellAnchor>
  <xdr:twoCellAnchor>
    <xdr:from>
      <xdr:col>0</xdr:col>
      <xdr:colOff>28574</xdr:colOff>
      <xdr:row>23</xdr:row>
      <xdr:rowOff>19051</xdr:rowOff>
    </xdr:from>
    <xdr:to>
      <xdr:col>7</xdr:col>
      <xdr:colOff>9524</xdr:colOff>
      <xdr:row>23</xdr:row>
      <xdr:rowOff>2266950</xdr:rowOff>
    </xdr:to>
    <xdr:sp macro="" textlink="">
      <xdr:nvSpPr>
        <xdr:cNvPr id="5129" name="Text Box 9">
          <a:extLst>
            <a:ext uri="{FF2B5EF4-FFF2-40B4-BE49-F238E27FC236}">
              <a16:creationId xmlns:a16="http://schemas.microsoft.com/office/drawing/2014/main" id="{8F545D04-7A43-4F33-ABCA-C774B1F10880}"/>
            </a:ext>
          </a:extLst>
        </xdr:cNvPr>
        <xdr:cNvSpPr txBox="1">
          <a:spLocks noChangeArrowheads="1"/>
        </xdr:cNvSpPr>
      </xdr:nvSpPr>
      <xdr:spPr bwMode="auto">
        <a:xfrm>
          <a:off x="28574" y="12782551"/>
          <a:ext cx="5457825" cy="22478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Stellen Sie die Tendenzanzeige ab Monat Januar für den Absatz in Spalte C und für den Umsatz in der Spalte E mit Pfeiltasten dar. Abweichungen bis 10 % sollen auch als waagrechter Pfeil dargestellt werden, Abweichungen von 10 % - 20 % als schräger Aufwärtspfeil, Abweichungen von -10 % - -20 % als schräger Abwärtspfeil, Abweichungen von mehr als 20 % als grüner Aufwärtspfeil und Abweichungen ab -20 % als roter Abwärtspfeil.</a:t>
          </a:r>
        </a:p>
        <a:p>
          <a:pPr algn="l" rtl="0">
            <a:defRPr sz="1000"/>
          </a:pPr>
          <a:r>
            <a:rPr lang="de-DE" sz="1000" b="0" i="0" u="none" strike="noStrike" baseline="0">
              <a:solidFill>
                <a:srgbClr val="000000"/>
              </a:solidFill>
              <a:latin typeface="Arial"/>
              <a:cs typeface="Arial"/>
            </a:rPr>
            <a:t>2. Verwenden Sie die bedingte Formatierung, Formatstil Symbolsätze, Symbolart 5 Pfeile, Nur Symbol anzeigen, Typ Zahl und Wert eintragen für die Tendenz Anzeige Absatz und TendenzAnzeige Umsatz.</a:t>
          </a:r>
        </a:p>
        <a:p>
          <a:pPr algn="l" rtl="0">
            <a:defRPr sz="1000"/>
          </a:pPr>
          <a:r>
            <a:rPr lang="de-DE" sz="1000" b="0" i="0" u="none" strike="noStrike" baseline="0">
              <a:solidFill>
                <a:srgbClr val="000000"/>
              </a:solidFill>
              <a:latin typeface="Arial"/>
              <a:cs typeface="Arial"/>
            </a:rPr>
            <a:t>3. Formatieren Sie die Spalten Umsatz und Tendenz Anzeige Datenbalken mit Formatstil Datenbalken.</a:t>
          </a:r>
        </a:p>
        <a:p>
          <a:pPr algn="l" rtl="0">
            <a:defRPr sz="1000"/>
          </a:pPr>
          <a:r>
            <a:rPr lang="de-DE" sz="1000" b="0" i="0" u="none" strike="noStrike" baseline="0">
              <a:solidFill>
                <a:srgbClr val="000000"/>
              </a:solidFill>
              <a:latin typeface="Arial"/>
              <a:cs typeface="Arial"/>
            </a:rPr>
            <a:t>4. Formatieren Sie die Spalte Tenden Anzeige 3-Farben-Skala mit dem Formatstil 3-Farben-Skala.</a:t>
          </a:r>
        </a:p>
        <a:p>
          <a:pPr algn="l" rtl="0">
            <a:defRPr sz="1000"/>
          </a:pPr>
          <a:r>
            <a:rPr lang="de-DE" sz="1000" b="0" i="0" u="none" strike="noStrike" baseline="0">
              <a:solidFill>
                <a:srgbClr val="000000"/>
              </a:solidFill>
              <a:latin typeface="Arial"/>
              <a:cs typeface="Arial"/>
            </a:rPr>
            <a:t>5. Gestalten Sie Tabelle. Formatieren Sie die Zahlen mit Tausenderpunkt. Drucken Sie die Tabelle aus.</a:t>
          </a:r>
        </a:p>
      </xdr:txBody>
    </xdr:sp>
    <xdr:clientData/>
  </xdr:twoCellAnchor>
  <xdr:twoCellAnchor editAs="oneCell">
    <xdr:from>
      <xdr:col>0</xdr:col>
      <xdr:colOff>38100</xdr:colOff>
      <xdr:row>8</xdr:row>
      <xdr:rowOff>314325</xdr:rowOff>
    </xdr:from>
    <xdr:to>
      <xdr:col>7</xdr:col>
      <xdr:colOff>19812</xdr:colOff>
      <xdr:row>9</xdr:row>
      <xdr:rowOff>695938</xdr:rowOff>
    </xdr:to>
    <xdr:pic>
      <xdr:nvPicPr>
        <xdr:cNvPr id="2" name="Grafik 1">
          <a:extLst>
            <a:ext uri="{FF2B5EF4-FFF2-40B4-BE49-F238E27FC236}">
              <a16:creationId xmlns:a16="http://schemas.microsoft.com/office/drawing/2014/main" id="{33D236BC-7FF1-4D5F-9373-3C6A9B218570}"/>
            </a:ext>
          </a:extLst>
        </xdr:cNvPr>
        <xdr:cNvPicPr>
          <a:picLocks noChangeAspect="1"/>
        </xdr:cNvPicPr>
      </xdr:nvPicPr>
      <xdr:blipFill>
        <a:blip xmlns:r="http://schemas.openxmlformats.org/officeDocument/2006/relationships" r:embed="rId1"/>
        <a:stretch>
          <a:fillRect/>
        </a:stretch>
      </xdr:blipFill>
      <xdr:spPr>
        <a:xfrm>
          <a:off x="38100" y="2876550"/>
          <a:ext cx="5458587" cy="4391638"/>
        </a:xfrm>
        <a:prstGeom prst="rect">
          <a:avLst/>
        </a:prstGeom>
      </xdr:spPr>
    </xdr:pic>
    <xdr:clientData/>
  </xdr:twoCellAnchor>
  <xdr:twoCellAnchor editAs="oneCell">
    <xdr:from>
      <xdr:col>0</xdr:col>
      <xdr:colOff>0</xdr:colOff>
      <xdr:row>24</xdr:row>
      <xdr:rowOff>0</xdr:rowOff>
    </xdr:from>
    <xdr:to>
      <xdr:col>6</xdr:col>
      <xdr:colOff>743712</xdr:colOff>
      <xdr:row>24</xdr:row>
      <xdr:rowOff>5029902</xdr:rowOff>
    </xdr:to>
    <xdr:pic>
      <xdr:nvPicPr>
        <xdr:cNvPr id="3" name="Grafik 2">
          <a:extLst>
            <a:ext uri="{FF2B5EF4-FFF2-40B4-BE49-F238E27FC236}">
              <a16:creationId xmlns:a16="http://schemas.microsoft.com/office/drawing/2014/main" id="{AA9747F1-5FA0-4C9E-928A-3919AFB77E7E}"/>
            </a:ext>
          </a:extLst>
        </xdr:cNvPr>
        <xdr:cNvPicPr>
          <a:picLocks noChangeAspect="1"/>
        </xdr:cNvPicPr>
      </xdr:nvPicPr>
      <xdr:blipFill>
        <a:blip xmlns:r="http://schemas.openxmlformats.org/officeDocument/2006/relationships" r:embed="rId2"/>
        <a:stretch>
          <a:fillRect/>
        </a:stretch>
      </xdr:blipFill>
      <xdr:spPr>
        <a:xfrm>
          <a:off x="0" y="14820900"/>
          <a:ext cx="5458587" cy="50299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
  <sheetViews>
    <sheetView tabSelected="1" topLeftCell="A62" workbookViewId="0">
      <selection activeCell="J101" sqref="J101"/>
    </sheetView>
  </sheetViews>
  <sheetFormatPr baseColWidth="10" defaultRowHeight="12.75" x14ac:dyDescent="0.2"/>
  <sheetData>
    <row r="1" spans="1:8" ht="26.25" x14ac:dyDescent="0.4">
      <c r="A1" s="18" t="s">
        <v>48</v>
      </c>
      <c r="B1" s="18"/>
      <c r="C1" s="18"/>
      <c r="D1" s="18"/>
      <c r="E1" s="18"/>
      <c r="F1" s="18"/>
      <c r="G1" s="18"/>
      <c r="H1" s="18"/>
    </row>
    <row r="5" spans="1:8" x14ac:dyDescent="0.2"/>
    <row r="100" spans="1:8" ht="13.5" thickBot="1" x14ac:dyDescent="0.25"/>
    <row r="101" spans="1:8" ht="31.5" customHeight="1" x14ac:dyDescent="0.2">
      <c r="A101" s="19" t="s">
        <v>91</v>
      </c>
      <c r="B101" s="20"/>
      <c r="C101" s="20"/>
      <c r="D101" s="20"/>
      <c r="E101" s="20"/>
      <c r="F101" s="20"/>
      <c r="G101" s="20"/>
      <c r="H101" s="21"/>
    </row>
    <row r="102" spans="1:8" ht="16.5" customHeight="1" thickBot="1" x14ac:dyDescent="0.25">
      <c r="A102" s="22"/>
      <c r="B102" s="23"/>
      <c r="C102" s="23"/>
      <c r="D102" s="23"/>
      <c r="E102" s="23"/>
      <c r="F102" s="23"/>
      <c r="G102" s="23"/>
      <c r="H102" s="24"/>
    </row>
    <row r="105" spans="1:8" x14ac:dyDescent="0.2"/>
  </sheetData>
  <mergeCells count="2">
    <mergeCell ref="A1:H1"/>
    <mergeCell ref="A101:H102"/>
  </mergeCells>
  <pageMargins left="0.78740157480314965" right="0.39370078740157483" top="0.98425196850393704" bottom="0.98425196850393704" header="0.51181102362204722" footer="0.51181102362204722"/>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workbookViewId="0">
      <selection activeCell="B27" sqref="B27"/>
    </sheetView>
  </sheetViews>
  <sheetFormatPr baseColWidth="10" defaultRowHeight="12.75" x14ac:dyDescent="0.2"/>
  <cols>
    <col min="1" max="1" width="53.42578125" bestFit="1" customWidth="1"/>
  </cols>
  <sheetData>
    <row r="1" spans="1:2" x14ac:dyDescent="0.2">
      <c r="A1" t="s">
        <v>50</v>
      </c>
      <c r="B1" t="s">
        <v>90</v>
      </c>
    </row>
    <row r="2" spans="1:2" x14ac:dyDescent="0.2">
      <c r="A2" t="s">
        <v>80</v>
      </c>
      <c r="B2">
        <v>35200</v>
      </c>
    </row>
    <row r="3" spans="1:2" x14ac:dyDescent="0.2">
      <c r="A3" t="s">
        <v>79</v>
      </c>
      <c r="B3">
        <v>8715</v>
      </c>
    </row>
    <row r="4" spans="1:2" x14ac:dyDescent="0.2">
      <c r="A4" t="s">
        <v>81</v>
      </c>
      <c r="B4">
        <v>4325</v>
      </c>
    </row>
    <row r="5" spans="1:2" x14ac:dyDescent="0.2">
      <c r="A5" t="s">
        <v>82</v>
      </c>
      <c r="B5">
        <v>12356</v>
      </c>
    </row>
    <row r="6" spans="1:2" x14ac:dyDescent="0.2">
      <c r="A6" t="s">
        <v>51</v>
      </c>
      <c r="B6">
        <v>45300</v>
      </c>
    </row>
    <row r="7" spans="1:2" x14ac:dyDescent="0.2">
      <c r="A7" t="s">
        <v>52</v>
      </c>
      <c r="B7">
        <v>8750</v>
      </c>
    </row>
    <row r="8" spans="1:2" x14ac:dyDescent="0.2">
      <c r="A8" t="s">
        <v>53</v>
      </c>
      <c r="B8">
        <v>32978</v>
      </c>
    </row>
    <row r="9" spans="1:2" x14ac:dyDescent="0.2">
      <c r="A9" t="s">
        <v>54</v>
      </c>
      <c r="B9">
        <v>6981</v>
      </c>
    </row>
    <row r="10" spans="1:2" x14ac:dyDescent="0.2">
      <c r="A10" t="s">
        <v>55</v>
      </c>
      <c r="B10">
        <v>25635</v>
      </c>
    </row>
    <row r="11" spans="1:2" x14ac:dyDescent="0.2">
      <c r="A11" t="s">
        <v>89</v>
      </c>
      <c r="B11">
        <v>9782</v>
      </c>
    </row>
    <row r="12" spans="1:2" x14ac:dyDescent="0.2">
      <c r="A12" t="s">
        <v>56</v>
      </c>
      <c r="B12">
        <v>14365</v>
      </c>
    </row>
    <row r="13" spans="1:2" x14ac:dyDescent="0.2">
      <c r="A13" t="s">
        <v>57</v>
      </c>
      <c r="B13">
        <v>26398</v>
      </c>
    </row>
    <row r="14" spans="1:2" x14ac:dyDescent="0.2">
      <c r="A14" t="s">
        <v>58</v>
      </c>
      <c r="B14">
        <v>35978</v>
      </c>
    </row>
    <row r="15" spans="1:2" x14ac:dyDescent="0.2">
      <c r="A15" t="s">
        <v>83</v>
      </c>
      <c r="B15">
        <v>15398</v>
      </c>
    </row>
    <row r="16" spans="1:2" x14ac:dyDescent="0.2">
      <c r="A16" t="s">
        <v>84</v>
      </c>
      <c r="B16">
        <v>9861</v>
      </c>
    </row>
    <row r="17" spans="1:2" x14ac:dyDescent="0.2">
      <c r="A17" t="s">
        <v>85</v>
      </c>
      <c r="B17">
        <v>14365</v>
      </c>
    </row>
    <row r="18" spans="1:2" x14ac:dyDescent="0.2">
      <c r="A18" t="s">
        <v>86</v>
      </c>
      <c r="B18">
        <v>7658</v>
      </c>
    </row>
    <row r="19" spans="1:2" x14ac:dyDescent="0.2">
      <c r="A19" t="s">
        <v>87</v>
      </c>
      <c r="B19">
        <v>7932</v>
      </c>
    </row>
    <row r="20" spans="1:2" x14ac:dyDescent="0.2">
      <c r="A20" t="s">
        <v>88</v>
      </c>
      <c r="B20">
        <v>36791</v>
      </c>
    </row>
    <row r="21" spans="1:2" x14ac:dyDescent="0.2">
      <c r="A21" t="s">
        <v>59</v>
      </c>
      <c r="B21">
        <v>9723</v>
      </c>
    </row>
    <row r="22" spans="1:2" x14ac:dyDescent="0.2">
      <c r="A22" t="s">
        <v>60</v>
      </c>
      <c r="B22">
        <v>36719</v>
      </c>
    </row>
    <row r="23" spans="1:2" x14ac:dyDescent="0.2">
      <c r="A23" t="s">
        <v>61</v>
      </c>
      <c r="B23">
        <v>9349</v>
      </c>
    </row>
    <row r="30" spans="1:2" x14ac:dyDescent="0.2"/>
  </sheetData>
  <phoneticPr fontId="6"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29"/>
  <sheetViews>
    <sheetView workbookViewId="0">
      <selection activeCell="C17" sqref="C17"/>
    </sheetView>
  </sheetViews>
  <sheetFormatPr baseColWidth="10" defaultRowHeight="12.75" x14ac:dyDescent="0.2"/>
  <cols>
    <col min="1" max="1" width="14.28515625" bestFit="1" customWidth="1"/>
    <col min="2" max="2" width="14.140625" customWidth="1"/>
  </cols>
  <sheetData>
    <row r="3" spans="1:3" x14ac:dyDescent="0.2">
      <c r="A3" t="s">
        <v>63</v>
      </c>
      <c r="B3" t="s">
        <v>0</v>
      </c>
      <c r="C3" t="s">
        <v>64</v>
      </c>
    </row>
    <row r="4" spans="1:3" x14ac:dyDescent="0.2">
      <c r="A4" t="s">
        <v>9</v>
      </c>
      <c r="B4" t="s">
        <v>6</v>
      </c>
      <c r="C4">
        <v>450</v>
      </c>
    </row>
    <row r="5" spans="1:3" x14ac:dyDescent="0.2">
      <c r="A5" t="s">
        <v>62</v>
      </c>
      <c r="B5" t="s">
        <v>12</v>
      </c>
      <c r="C5">
        <v>300</v>
      </c>
    </row>
    <row r="6" spans="1:3" x14ac:dyDescent="0.2">
      <c r="A6" t="s">
        <v>9</v>
      </c>
      <c r="B6" t="s">
        <v>7</v>
      </c>
      <c r="C6">
        <v>250</v>
      </c>
    </row>
    <row r="7" spans="1:3" x14ac:dyDescent="0.2">
      <c r="A7" t="s">
        <v>9</v>
      </c>
      <c r="B7" t="s">
        <v>11</v>
      </c>
      <c r="C7">
        <v>600</v>
      </c>
    </row>
    <row r="8" spans="1:3" x14ac:dyDescent="0.2">
      <c r="A8" t="s">
        <v>9</v>
      </c>
      <c r="B8" t="s">
        <v>3</v>
      </c>
      <c r="C8">
        <v>100</v>
      </c>
    </row>
    <row r="9" spans="1:3" x14ac:dyDescent="0.2">
      <c r="A9" t="s">
        <v>9</v>
      </c>
      <c r="B9" t="s">
        <v>13</v>
      </c>
      <c r="C9">
        <v>988</v>
      </c>
    </row>
    <row r="10" spans="1:3" x14ac:dyDescent="0.2">
      <c r="A10" t="s">
        <v>9</v>
      </c>
      <c r="B10" t="s">
        <v>1</v>
      </c>
      <c r="C10">
        <v>444</v>
      </c>
    </row>
    <row r="11" spans="1:3" x14ac:dyDescent="0.2">
      <c r="A11" t="s">
        <v>9</v>
      </c>
      <c r="B11" t="s">
        <v>10</v>
      </c>
      <c r="C11">
        <v>233</v>
      </c>
    </row>
    <row r="12" spans="1:3" x14ac:dyDescent="0.2">
      <c r="A12" t="s">
        <v>62</v>
      </c>
      <c r="B12" t="s">
        <v>14</v>
      </c>
      <c r="C12">
        <v>455</v>
      </c>
    </row>
    <row r="13" spans="1:3" x14ac:dyDescent="0.2">
      <c r="A13" t="s">
        <v>9</v>
      </c>
      <c r="B13" t="s">
        <v>4</v>
      </c>
      <c r="C13">
        <v>333</v>
      </c>
    </row>
    <row r="14" spans="1:3" x14ac:dyDescent="0.2">
      <c r="A14" t="s">
        <v>9</v>
      </c>
      <c r="B14" t="s">
        <v>8</v>
      </c>
      <c r="C14">
        <v>444</v>
      </c>
    </row>
    <row r="15" spans="1:3" x14ac:dyDescent="0.2">
      <c r="A15" t="s">
        <v>9</v>
      </c>
      <c r="B15" t="s">
        <v>2</v>
      </c>
      <c r="C15">
        <v>789</v>
      </c>
    </row>
    <row r="16" spans="1:3" x14ac:dyDescent="0.2">
      <c r="A16" t="s">
        <v>9</v>
      </c>
      <c r="B16" t="s">
        <v>5</v>
      </c>
      <c r="C16">
        <v>425</v>
      </c>
    </row>
    <row r="29" spans="1:1" x14ac:dyDescent="0.2"/>
  </sheetData>
  <phoneticPr fontId="6"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30"/>
  <sheetViews>
    <sheetView zoomScale="85" workbookViewId="0">
      <selection activeCell="G45" sqref="G45"/>
    </sheetView>
  </sheetViews>
  <sheetFormatPr baseColWidth="10" defaultRowHeight="12.75" x14ac:dyDescent="0.2"/>
  <cols>
    <col min="1" max="1" width="27.5703125" customWidth="1"/>
    <col min="2" max="2" width="10.5703125" customWidth="1"/>
    <col min="3" max="3" width="15.42578125" customWidth="1"/>
    <col min="4" max="4" width="14.7109375" customWidth="1"/>
    <col min="6" max="6" width="12.42578125" customWidth="1"/>
    <col min="8" max="8" width="14.5703125" customWidth="1"/>
    <col min="9" max="9" width="14.85546875" customWidth="1"/>
    <col min="10" max="10" width="13.85546875" customWidth="1"/>
  </cols>
  <sheetData>
    <row r="3" spans="1:10" ht="27" thickBot="1" x14ac:dyDescent="0.45">
      <c r="A3" s="18" t="s">
        <v>15</v>
      </c>
      <c r="B3" s="18"/>
      <c r="C3" s="18"/>
      <c r="D3" s="18"/>
      <c r="E3" s="18"/>
      <c r="F3" s="18"/>
      <c r="G3" s="18"/>
      <c r="H3" s="18"/>
      <c r="I3" s="18"/>
      <c r="J3" s="18"/>
    </row>
    <row r="4" spans="1:10" ht="13.5" customHeight="1" thickBot="1" x14ac:dyDescent="0.25">
      <c r="A4" s="25"/>
      <c r="B4" s="27" t="s">
        <v>16</v>
      </c>
      <c r="C4" s="28"/>
      <c r="D4" s="28"/>
      <c r="E4" s="29"/>
      <c r="F4" s="30" t="s">
        <v>17</v>
      </c>
      <c r="G4" s="27" t="s">
        <v>18</v>
      </c>
      <c r="H4" s="28"/>
      <c r="I4" s="28"/>
      <c r="J4" s="29"/>
    </row>
    <row r="5" spans="1:10" ht="39" thickBot="1" x14ac:dyDescent="0.25">
      <c r="A5" s="26"/>
      <c r="B5" s="1" t="s">
        <v>40</v>
      </c>
      <c r="C5" s="1" t="s">
        <v>19</v>
      </c>
      <c r="D5" s="1" t="s">
        <v>20</v>
      </c>
      <c r="E5" s="1" t="s">
        <v>21</v>
      </c>
      <c r="F5" s="31"/>
      <c r="G5" s="1" t="s">
        <v>41</v>
      </c>
      <c r="H5" s="1" t="s">
        <v>22</v>
      </c>
      <c r="I5" s="1" t="s">
        <v>23</v>
      </c>
      <c r="J5" s="1" t="s">
        <v>42</v>
      </c>
    </row>
    <row r="6" spans="1:10" x14ac:dyDescent="0.2">
      <c r="A6" s="2" t="s">
        <v>24</v>
      </c>
      <c r="B6" s="2"/>
      <c r="C6" s="2">
        <v>300000</v>
      </c>
      <c r="D6" s="2">
        <v>200000</v>
      </c>
      <c r="E6" s="2"/>
      <c r="F6" s="2"/>
      <c r="G6" s="2"/>
      <c r="H6" s="2">
        <f>C6</f>
        <v>300000</v>
      </c>
      <c r="I6" s="2">
        <f>D6</f>
        <v>200000</v>
      </c>
      <c r="J6" s="2"/>
    </row>
    <row r="7" spans="1:10" x14ac:dyDescent="0.2">
      <c r="A7" s="9" t="s">
        <v>25</v>
      </c>
      <c r="B7" s="8">
        <v>0.14454500000000001</v>
      </c>
      <c r="C7" s="4">
        <f>C6*$B$7</f>
        <v>43363.5</v>
      </c>
      <c r="D7" s="4">
        <f>D6*$B$7</f>
        <v>28909</v>
      </c>
      <c r="E7" s="4"/>
      <c r="F7" s="4"/>
      <c r="G7" s="7">
        <v>0.15</v>
      </c>
      <c r="H7" s="4">
        <f>H6*$G$7</f>
        <v>45000</v>
      </c>
      <c r="I7" s="4">
        <f>I6*$G$7</f>
        <v>30000</v>
      </c>
      <c r="J7" s="4"/>
    </row>
    <row r="8" spans="1:10" x14ac:dyDescent="0.2">
      <c r="A8" s="3" t="s">
        <v>26</v>
      </c>
      <c r="B8" s="4"/>
      <c r="C8" s="4">
        <f>C6+C7</f>
        <v>343363.5</v>
      </c>
      <c r="D8" s="4">
        <f>D6+D7</f>
        <v>228909</v>
      </c>
      <c r="E8" s="4"/>
      <c r="F8" s="4"/>
      <c r="G8" s="4"/>
      <c r="H8" s="4">
        <f>H6+H7</f>
        <v>345000</v>
      </c>
      <c r="I8" s="4">
        <f>I6+I7</f>
        <v>230000</v>
      </c>
      <c r="J8" s="4"/>
    </row>
    <row r="9" spans="1:10" x14ac:dyDescent="0.2">
      <c r="A9" s="4" t="s">
        <v>27</v>
      </c>
      <c r="B9" s="4"/>
      <c r="C9" s="4">
        <v>80000</v>
      </c>
      <c r="D9" s="4">
        <v>90000</v>
      </c>
      <c r="E9" s="4"/>
      <c r="F9" s="4"/>
      <c r="G9" s="4"/>
      <c r="H9" s="4">
        <f>C9</f>
        <v>80000</v>
      </c>
      <c r="I9" s="4">
        <f>D9</f>
        <v>90000</v>
      </c>
      <c r="J9" s="4"/>
    </row>
    <row r="10" spans="1:10" x14ac:dyDescent="0.2">
      <c r="A10" s="3" t="s">
        <v>28</v>
      </c>
      <c r="B10" s="8">
        <v>0.65554400000000002</v>
      </c>
      <c r="C10" s="4">
        <f>C9*$B$10</f>
        <v>52443.520000000004</v>
      </c>
      <c r="D10" s="4">
        <f>D9*$B$10</f>
        <v>58998.96</v>
      </c>
      <c r="E10" s="4"/>
      <c r="F10" s="4"/>
      <c r="G10" s="7">
        <v>0.7</v>
      </c>
      <c r="H10" s="4">
        <f>H9*$G$10</f>
        <v>56000</v>
      </c>
      <c r="I10" s="4">
        <f>I9*$G$10</f>
        <v>62999.999999999993</v>
      </c>
      <c r="J10" s="4"/>
    </row>
    <row r="11" spans="1:10" x14ac:dyDescent="0.2">
      <c r="A11" s="3" t="s">
        <v>29</v>
      </c>
      <c r="B11" s="4"/>
      <c r="C11" s="4">
        <f>C9+C10</f>
        <v>132443.52000000002</v>
      </c>
      <c r="D11" s="4">
        <f>D9+D10</f>
        <v>148998.96</v>
      </c>
      <c r="E11" s="4"/>
      <c r="F11" s="4"/>
      <c r="G11" s="4"/>
      <c r="H11" s="4">
        <f>H9+H10</f>
        <v>136000</v>
      </c>
      <c r="I11" s="4">
        <f>I9+I10</f>
        <v>153000</v>
      </c>
      <c r="J11" s="4"/>
    </row>
    <row r="12" spans="1:10" x14ac:dyDescent="0.2">
      <c r="A12" s="4" t="s">
        <v>30</v>
      </c>
      <c r="B12" s="4"/>
      <c r="C12" s="4">
        <v>60000</v>
      </c>
      <c r="D12" s="4">
        <v>40000</v>
      </c>
      <c r="E12" s="4"/>
      <c r="F12" s="4"/>
      <c r="G12" s="4"/>
      <c r="H12" s="4">
        <f>C12</f>
        <v>60000</v>
      </c>
      <c r="I12" s="4">
        <f>D12</f>
        <v>40000</v>
      </c>
      <c r="J12" s="4"/>
    </row>
    <row r="13" spans="1:10" x14ac:dyDescent="0.2">
      <c r="A13" s="3" t="s">
        <v>31</v>
      </c>
      <c r="B13" s="8">
        <v>1.0249999999999999</v>
      </c>
      <c r="C13" s="4">
        <f>C12*$B$13</f>
        <v>61499.999999999993</v>
      </c>
      <c r="D13" s="4">
        <f>D12*$B$13</f>
        <v>41000</v>
      </c>
      <c r="E13" s="4"/>
      <c r="F13" s="4"/>
      <c r="G13" s="7">
        <v>1</v>
      </c>
      <c r="H13" s="4">
        <f>H12*$G$13</f>
        <v>60000</v>
      </c>
      <c r="I13" s="4">
        <f>I12*$G$13</f>
        <v>40000</v>
      </c>
      <c r="J13" s="4"/>
    </row>
    <row r="14" spans="1:10" x14ac:dyDescent="0.2">
      <c r="A14" s="3" t="s">
        <v>32</v>
      </c>
      <c r="B14" s="4"/>
      <c r="C14" s="4">
        <f>C12+C13</f>
        <v>121500</v>
      </c>
      <c r="D14" s="4">
        <f>D12+D13</f>
        <v>81000</v>
      </c>
      <c r="E14" s="4"/>
      <c r="F14" s="4"/>
      <c r="G14" s="4"/>
      <c r="H14" s="4">
        <f>H12+H13</f>
        <v>120000</v>
      </c>
      <c r="I14" s="4">
        <f>I12+I13</f>
        <v>80000</v>
      </c>
      <c r="J14" s="4"/>
    </row>
    <row r="15" spans="1:10" x14ac:dyDescent="0.2">
      <c r="A15" s="3" t="s">
        <v>33</v>
      </c>
      <c r="B15" s="4"/>
      <c r="C15" s="4">
        <f>C8+C11+C14</f>
        <v>597307.02</v>
      </c>
      <c r="D15" s="4">
        <f>D8+D11+D14</f>
        <v>458907.95999999996</v>
      </c>
      <c r="E15" s="4"/>
      <c r="F15" s="4"/>
      <c r="G15" s="4"/>
      <c r="H15" s="4">
        <f>H8+H11+H14</f>
        <v>601000</v>
      </c>
      <c r="I15" s="4">
        <f>I8+I11+I14</f>
        <v>463000</v>
      </c>
      <c r="J15" s="4"/>
    </row>
    <row r="16" spans="1:10" x14ac:dyDescent="0.2">
      <c r="A16" s="3" t="s">
        <v>34</v>
      </c>
      <c r="B16" s="4"/>
      <c r="C16" s="4">
        <v>75000</v>
      </c>
      <c r="D16" s="4">
        <v>200000</v>
      </c>
      <c r="E16" s="4"/>
      <c r="F16" s="4"/>
      <c r="G16" s="4"/>
      <c r="H16" s="4">
        <f>C16</f>
        <v>75000</v>
      </c>
      <c r="I16" s="4">
        <f>D16</f>
        <v>200000</v>
      </c>
      <c r="J16" s="4"/>
    </row>
    <row r="17" spans="1:10" x14ac:dyDescent="0.2">
      <c r="A17" s="3" t="s">
        <v>35</v>
      </c>
      <c r="B17" s="4"/>
      <c r="C17" s="4">
        <v>115000</v>
      </c>
      <c r="D17" s="4">
        <v>40000</v>
      </c>
      <c r="E17" s="4"/>
      <c r="F17" s="4"/>
      <c r="G17" s="4"/>
      <c r="H17" s="4">
        <f>C17</f>
        <v>115000</v>
      </c>
      <c r="I17" s="4">
        <f>D17</f>
        <v>40000</v>
      </c>
      <c r="J17" s="4"/>
    </row>
    <row r="18" spans="1:10" x14ac:dyDescent="0.2">
      <c r="A18" s="3" t="s">
        <v>36</v>
      </c>
      <c r="B18" s="4"/>
      <c r="C18" s="4">
        <f>C15-C16+C17</f>
        <v>637307.02</v>
      </c>
      <c r="D18" s="4">
        <f>D15-D16+D17</f>
        <v>298907.95999999996</v>
      </c>
      <c r="E18" s="4"/>
      <c r="F18" s="4"/>
      <c r="G18" s="4"/>
      <c r="H18" s="4">
        <f>H15-H16+H17</f>
        <v>641000</v>
      </c>
      <c r="I18" s="4">
        <f>I15-I16+I17</f>
        <v>303000</v>
      </c>
      <c r="J18" s="4"/>
    </row>
    <row r="19" spans="1:10" x14ac:dyDescent="0.2">
      <c r="A19" s="3" t="s">
        <v>37</v>
      </c>
      <c r="B19" s="8">
        <v>7.9594999999999999E-2</v>
      </c>
      <c r="C19" s="4">
        <f>C18*$B$19</f>
        <v>50726.452256900004</v>
      </c>
      <c r="D19" s="4">
        <f>D18*$B$19</f>
        <v>23791.579076199996</v>
      </c>
      <c r="E19" s="4"/>
      <c r="F19" s="4"/>
      <c r="G19" s="7">
        <v>0.08</v>
      </c>
      <c r="H19" s="4">
        <f>H18*$G$19</f>
        <v>51280</v>
      </c>
      <c r="I19" s="4">
        <f>I18*$G$19</f>
        <v>24240</v>
      </c>
      <c r="J19" s="4"/>
    </row>
    <row r="20" spans="1:10" x14ac:dyDescent="0.2">
      <c r="A20" s="3" t="s">
        <v>38</v>
      </c>
      <c r="B20" s="8">
        <v>5.2019999999999997E-2</v>
      </c>
      <c r="C20" s="4">
        <f>C18*$B$20</f>
        <v>33152.711180400001</v>
      </c>
      <c r="D20" s="4">
        <f>D18*$B$20</f>
        <v>15549.192079199996</v>
      </c>
      <c r="E20" s="4"/>
      <c r="F20" s="4"/>
      <c r="G20" s="7">
        <v>0.05</v>
      </c>
      <c r="H20" s="4">
        <f>H18*$G$20</f>
        <v>32050</v>
      </c>
      <c r="I20" s="4">
        <f>I18*$G$20</f>
        <v>15150</v>
      </c>
      <c r="J20" s="4"/>
    </row>
    <row r="21" spans="1:10" x14ac:dyDescent="0.2">
      <c r="A21" s="3" t="s">
        <v>39</v>
      </c>
      <c r="B21" s="4"/>
      <c r="C21" s="4">
        <f>C18+C19+C20</f>
        <v>721186.18343730003</v>
      </c>
      <c r="D21" s="4">
        <f>D18+D19+D20</f>
        <v>338248.73115539999</v>
      </c>
      <c r="E21" s="4"/>
      <c r="F21" s="4"/>
      <c r="G21" s="4"/>
      <c r="H21" s="4">
        <f>H18+H19+H20</f>
        <v>724330</v>
      </c>
      <c r="I21" s="4">
        <f>I18+I19+I20</f>
        <v>342390</v>
      </c>
      <c r="J21" s="4"/>
    </row>
    <row r="22" spans="1:10" x14ac:dyDescent="0.2">
      <c r="A22" s="4" t="s">
        <v>43</v>
      </c>
      <c r="B22" s="4"/>
      <c r="C22" s="4">
        <v>920000</v>
      </c>
      <c r="D22" s="4">
        <v>480000</v>
      </c>
      <c r="E22" s="4"/>
      <c r="F22" s="4"/>
      <c r="G22" s="4"/>
      <c r="H22" s="4">
        <f>C22</f>
        <v>920000</v>
      </c>
      <c r="I22" s="4">
        <f>D22</f>
        <v>480000</v>
      </c>
      <c r="J22" s="4"/>
    </row>
    <row r="23" spans="1:10" x14ac:dyDescent="0.2">
      <c r="A23" s="4" t="s">
        <v>44</v>
      </c>
      <c r="B23" s="4"/>
      <c r="C23" s="4">
        <f>C22-C21</f>
        <v>198813.81656269997</v>
      </c>
      <c r="D23" s="4">
        <f>D22-D21</f>
        <v>141751.26884460001</v>
      </c>
      <c r="E23" s="4"/>
      <c r="F23" s="4"/>
      <c r="G23" s="4"/>
      <c r="H23" s="4">
        <f>H22-H21</f>
        <v>195670</v>
      </c>
      <c r="I23" s="4">
        <f>I22-I21</f>
        <v>137610</v>
      </c>
      <c r="J23" s="4"/>
    </row>
    <row r="24" spans="1:10" x14ac:dyDescent="0.2">
      <c r="A24" s="3" t="s">
        <v>45</v>
      </c>
      <c r="B24" s="4"/>
      <c r="C24" s="4"/>
      <c r="D24" s="4"/>
      <c r="E24" s="4"/>
      <c r="F24" s="4" t="str">
        <f>IF((F7+F10+F13+F19+F20)&gt;0,F7+F10+F13+F19+F20,"")</f>
        <v/>
      </c>
      <c r="G24" s="4"/>
      <c r="H24" s="4">
        <f>IF((H7-C7+H10-C10+H13-C13+H19-C19+H20-C20)&gt;0,(H7-C7+H10-C10+H13-C13+H19-C19+H20-C20),0)</f>
        <v>3143.816562699998</v>
      </c>
      <c r="I24" s="4">
        <f>IF((I7-D7+I10-D10+I13-D13+I19-D19+I20-D20)&gt;0,(I7-D7+I10-D10+I13-D13+I19-D19+I20-D20),0)</f>
        <v>4141.2688446000011</v>
      </c>
      <c r="J24" s="4"/>
    </row>
    <row r="25" spans="1:10" x14ac:dyDescent="0.2">
      <c r="A25" s="3" t="s">
        <v>46</v>
      </c>
      <c r="B25" s="4"/>
      <c r="C25" s="4"/>
      <c r="D25" s="4"/>
      <c r="E25" s="4"/>
      <c r="F25" s="4" t="str">
        <f>IF((F7+F10+F13+F19+F20)&lt;0,F7+F10+F13+F19+F20,"")</f>
        <v/>
      </c>
      <c r="G25" s="4"/>
      <c r="H25" s="4">
        <f>IF((H7-C7+H10-C10+H13-C13+H19-C19+H20-C20)&lt;0,(H7-C7+H10-C10+H13-C13+H19-C19+H20-C20),0)</f>
        <v>0</v>
      </c>
      <c r="I25" s="4">
        <f>IF((I7-D7+I10-D10+I13-D13+I19-D19+I20-D20)&lt;0,(I7-D7+I10-D10+I13-D13+I19-D19+I20-D20),0)</f>
        <v>0</v>
      </c>
      <c r="J25" s="4"/>
    </row>
    <row r="26" spans="1:10" ht="13.5" thickBot="1" x14ac:dyDescent="0.25">
      <c r="A26" s="6" t="s">
        <v>47</v>
      </c>
      <c r="B26" s="5"/>
      <c r="C26" s="5">
        <f>C23</f>
        <v>198813.81656269997</v>
      </c>
      <c r="D26" s="5">
        <f>D23</f>
        <v>141751.26884460001</v>
      </c>
      <c r="E26" s="5"/>
      <c r="F26" s="5"/>
      <c r="G26" s="5"/>
      <c r="H26" s="5">
        <f>H23+H24+H25</f>
        <v>198813.8165627</v>
      </c>
      <c r="I26" s="5">
        <f>I23+I24+I25</f>
        <v>141751.26884460001</v>
      </c>
      <c r="J26" s="5"/>
    </row>
    <row r="27" spans="1:10" ht="13.5" thickTop="1" x14ac:dyDescent="0.2"/>
    <row r="30" spans="1:10" x14ac:dyDescent="0.2"/>
  </sheetData>
  <mergeCells count="5">
    <mergeCell ref="A3:J3"/>
    <mergeCell ref="A4:A5"/>
    <mergeCell ref="B4:E4"/>
    <mergeCell ref="F4:F5"/>
    <mergeCell ref="G4:J4"/>
  </mergeCells>
  <phoneticPr fontId="6"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7"/>
  <sheetViews>
    <sheetView workbookViewId="0">
      <selection activeCell="H19" sqref="H19"/>
    </sheetView>
  </sheetViews>
  <sheetFormatPr baseColWidth="10" defaultRowHeight="12.75" x14ac:dyDescent="0.2"/>
  <cols>
    <col min="1" max="1" width="14.7109375" customWidth="1"/>
    <col min="2" max="2" width="11.7109375" bestFit="1" customWidth="1"/>
    <col min="4" max="4" width="12.7109375" bestFit="1" customWidth="1"/>
    <col min="6" max="6" width="8.7109375" customWidth="1"/>
  </cols>
  <sheetData>
    <row r="1" spans="1:6" ht="33" customHeight="1" x14ac:dyDescent="0.4">
      <c r="A1" s="18" t="s">
        <v>76</v>
      </c>
      <c r="B1" s="18"/>
      <c r="C1" s="18"/>
      <c r="D1" s="18"/>
      <c r="E1" s="18"/>
      <c r="F1" s="18"/>
    </row>
    <row r="3" spans="1:6" x14ac:dyDescent="0.2"/>
    <row r="7" spans="1:6" ht="14.25" customHeight="1" x14ac:dyDescent="0.2"/>
    <row r="8" spans="1:6" ht="90.75" customHeight="1" x14ac:dyDescent="0.2"/>
    <row r="9" spans="1:6" ht="315.75" customHeight="1" x14ac:dyDescent="0.2"/>
    <row r="10" spans="1:6" ht="189.75" customHeight="1" x14ac:dyDescent="0.2"/>
    <row r="11" spans="1:6" ht="21.75" customHeight="1" x14ac:dyDescent="0.25">
      <c r="A11" s="11" t="s">
        <v>65</v>
      </c>
      <c r="E11" t="s">
        <v>78</v>
      </c>
      <c r="F11" s="12">
        <v>50</v>
      </c>
    </row>
    <row r="13" spans="1:6" ht="41.25" customHeight="1" x14ac:dyDescent="0.2">
      <c r="A13" s="36" t="s">
        <v>66</v>
      </c>
      <c r="B13" s="36" t="s">
        <v>67</v>
      </c>
      <c r="C13" s="36" t="s">
        <v>69</v>
      </c>
      <c r="D13" s="36" t="s">
        <v>70</v>
      </c>
      <c r="E13" s="36" t="s">
        <v>68</v>
      </c>
      <c r="F13" s="34" t="s">
        <v>100</v>
      </c>
    </row>
    <row r="15" spans="1:6" x14ac:dyDescent="0.2">
      <c r="A15" t="s">
        <v>71</v>
      </c>
      <c r="B15">
        <v>450</v>
      </c>
      <c r="C15">
        <v>19.2</v>
      </c>
      <c r="E15">
        <v>25</v>
      </c>
      <c r="F15" s="10"/>
    </row>
    <row r="16" spans="1:6" x14ac:dyDescent="0.2">
      <c r="A16" t="s">
        <v>72</v>
      </c>
      <c r="B16">
        <v>300</v>
      </c>
      <c r="C16">
        <v>14.8</v>
      </c>
      <c r="E16">
        <v>16</v>
      </c>
      <c r="F16" s="10"/>
    </row>
    <row r="17" spans="1:7" x14ac:dyDescent="0.2">
      <c r="A17" t="s">
        <v>73</v>
      </c>
      <c r="B17">
        <v>250</v>
      </c>
      <c r="C17">
        <v>22</v>
      </c>
      <c r="E17">
        <v>22</v>
      </c>
      <c r="F17" s="10"/>
    </row>
    <row r="18" spans="1:7" x14ac:dyDescent="0.2">
      <c r="A18" t="s">
        <v>74</v>
      </c>
      <c r="B18">
        <v>900</v>
      </c>
      <c r="C18">
        <v>78</v>
      </c>
      <c r="E18">
        <v>73</v>
      </c>
      <c r="F18" s="10"/>
    </row>
    <row r="19" spans="1:7" x14ac:dyDescent="0.2">
      <c r="A19" t="s">
        <v>75</v>
      </c>
      <c r="B19">
        <v>650</v>
      </c>
      <c r="C19">
        <v>144</v>
      </c>
      <c r="E19">
        <v>125</v>
      </c>
      <c r="F19" s="10"/>
    </row>
    <row r="23" spans="1:7" ht="135.75" customHeight="1" x14ac:dyDescent="0.2"/>
    <row r="24" spans="1:7" ht="180" customHeight="1" x14ac:dyDescent="0.2"/>
    <row r="25" spans="1:7" ht="405.75" customHeight="1" x14ac:dyDescent="0.2"/>
    <row r="26" spans="1:7" ht="18" x14ac:dyDescent="0.25">
      <c r="A26" s="11" t="s">
        <v>77</v>
      </c>
    </row>
    <row r="28" spans="1:7" ht="51" x14ac:dyDescent="0.2">
      <c r="A28" s="32" t="s">
        <v>99</v>
      </c>
      <c r="B28" s="33" t="s">
        <v>64</v>
      </c>
      <c r="C28" s="34" t="s">
        <v>102</v>
      </c>
      <c r="D28" s="33" t="s">
        <v>49</v>
      </c>
      <c r="E28" s="34" t="s">
        <v>103</v>
      </c>
      <c r="F28" s="34" t="s">
        <v>104</v>
      </c>
      <c r="G28" s="34" t="s">
        <v>101</v>
      </c>
    </row>
    <row r="29" spans="1:7" ht="25.5" x14ac:dyDescent="0.2">
      <c r="A29" s="14" t="s">
        <v>92</v>
      </c>
      <c r="B29" s="15">
        <v>280000</v>
      </c>
      <c r="D29" s="35">
        <f>B29*2</f>
        <v>560000</v>
      </c>
    </row>
    <row r="30" spans="1:7" x14ac:dyDescent="0.2">
      <c r="A30" s="13" t="s">
        <v>93</v>
      </c>
      <c r="B30" s="15">
        <v>285000</v>
      </c>
      <c r="D30" s="35">
        <f t="shared" ref="D30:D35" si="0">B30*2</f>
        <v>570000</v>
      </c>
    </row>
    <row r="31" spans="1:7" x14ac:dyDescent="0.2">
      <c r="A31" s="13" t="s">
        <v>94</v>
      </c>
      <c r="B31" s="15">
        <v>260000</v>
      </c>
      <c r="D31" s="35">
        <f t="shared" si="0"/>
        <v>520000</v>
      </c>
    </row>
    <row r="32" spans="1:7" x14ac:dyDescent="0.2">
      <c r="A32" s="13" t="s">
        <v>95</v>
      </c>
      <c r="B32" s="15">
        <v>200000</v>
      </c>
      <c r="D32" s="35">
        <f t="shared" si="0"/>
        <v>400000</v>
      </c>
    </row>
    <row r="33" spans="1:17" x14ac:dyDescent="0.2">
      <c r="A33" s="13" t="s">
        <v>96</v>
      </c>
      <c r="B33" s="15">
        <v>251000</v>
      </c>
      <c r="D33" s="35">
        <f t="shared" si="0"/>
        <v>502000</v>
      </c>
    </row>
    <row r="34" spans="1:17" x14ac:dyDescent="0.2">
      <c r="A34" s="13" t="s">
        <v>97</v>
      </c>
      <c r="B34" s="15">
        <v>300000</v>
      </c>
      <c r="D34" s="35">
        <f t="shared" si="0"/>
        <v>600000</v>
      </c>
    </row>
    <row r="35" spans="1:17" x14ac:dyDescent="0.2">
      <c r="A35" s="13" t="s">
        <v>98</v>
      </c>
      <c r="B35" s="15">
        <v>260000</v>
      </c>
      <c r="D35" s="35">
        <f t="shared" si="0"/>
        <v>520000</v>
      </c>
      <c r="Q35" s="17"/>
    </row>
    <row r="36" spans="1:17" x14ac:dyDescent="0.2">
      <c r="A36" s="13"/>
    </row>
    <row r="37" spans="1:17" x14ac:dyDescent="0.2">
      <c r="D37" s="16"/>
    </row>
  </sheetData>
  <mergeCells count="1">
    <mergeCell ref="A1:F1"/>
  </mergeCells>
  <phoneticPr fontId="6" type="noConversion"/>
  <conditionalFormatting sqref="F15:F19">
    <cfRule type="cellIs" dxfId="5" priority="22" stopIfTrue="1" operator="equal">
      <formula>"h"</formula>
    </cfRule>
    <cfRule type="cellIs" dxfId="4" priority="23" stopIfTrue="1" operator="equal">
      <formula>"n"</formula>
    </cfRule>
    <cfRule type="cellIs" dxfId="3" priority="24" stopIfTrue="1" operator="equal">
      <formula>"i"</formula>
    </cfRule>
  </conditionalFormatting>
  <conditionalFormatting sqref="N21">
    <cfRule type="dataBar" priority="10">
      <dataBar>
        <cfvo type="min"/>
        <cfvo type="max"/>
        <color rgb="FFFFB628"/>
      </dataBar>
      <extLst>
        <ext xmlns:x14="http://schemas.microsoft.com/office/spreadsheetml/2009/9/main" uri="{B025F937-C7B1-47D3-B67F-A62EFF666E3E}">
          <x14:id>{3937AA78-5CBF-4663-BBCB-452F084FCE33}</x14:id>
        </ext>
      </extLst>
    </cfRule>
  </conditionalFormatting>
  <conditionalFormatting sqref="I24:I25">
    <cfRule type="iconSet" priority="2">
      <iconSet>
        <cfvo type="percent" val="0"/>
        <cfvo type="percent" val="33"/>
        <cfvo type="percent" val="67"/>
      </iconSet>
    </cfRule>
  </conditionalFormatting>
  <pageMargins left="0.78740157480314965" right="0.19685039370078741" top="0.98425196850393704" bottom="0.98425196850393704" header="0.51181102362204722" footer="0.51181102362204722"/>
  <pageSetup paperSize="9"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dataBar" id="{3937AA78-5CBF-4663-BBCB-452F084FCE33}">
            <x14:dataBar minLength="0" maxLength="100" border="1" negativeBarBorderColorSameAsPositive="0">
              <x14:cfvo type="autoMin"/>
              <x14:cfvo type="autoMax"/>
              <x14:borderColor rgb="FFFFB628"/>
              <x14:negativeFillColor rgb="FFFF0000"/>
              <x14:negativeBorderColor rgb="FFFF0000"/>
              <x14:axisColor rgb="FF000000"/>
            </x14:dataBar>
          </x14:cfRule>
          <xm:sqref>N21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Textformeln</vt:lpstr>
      <vt:lpstr>Texte trennen</vt:lpstr>
      <vt:lpstr>Glaetten Verketten IstKtext</vt:lpstr>
      <vt:lpstr>Kostenträgerblatt</vt:lpstr>
      <vt:lpstr>Tendenzanzeige</vt:lpstr>
    </vt:vector>
  </TitlesOfParts>
  <Company>Staatliche Berufsschule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2022-01-25T12:51:37Z</cp:lastPrinted>
  <dcterms:created xsi:type="dcterms:W3CDTF">2005-01-18T06:43:07Z</dcterms:created>
  <dcterms:modified xsi:type="dcterms:W3CDTF">2022-01-25T12:55:00Z</dcterms:modified>
</cp:coreProperties>
</file>